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log 2019-2\"/>
    </mc:Choice>
  </mc:AlternateContent>
  <xr:revisionPtr revIDLastSave="0" documentId="13_ncr:1_{B787C47D-C64E-4F02-B11E-141D4FEF9866}" xr6:coauthVersionLast="40" xr6:coauthVersionMax="40" xr10:uidLastSave="{00000000-0000-0000-0000-000000000000}"/>
  <bookViews>
    <workbookView xWindow="-120" yWindow="-120" windowWidth="29040" windowHeight="15840" xr2:uid="{D27CC5CC-DCDD-4939-B557-A0ACA8BA2C8D}"/>
  </bookViews>
  <sheets>
    <sheet name="Hoja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1" l="1"/>
  <c r="P8" i="1"/>
  <c r="P9" i="1"/>
  <c r="P10" i="1"/>
  <c r="P6" i="1"/>
  <c r="N6" i="1"/>
  <c r="Q6" i="1"/>
  <c r="O7" i="1"/>
  <c r="O6" i="1" l="1"/>
  <c r="G7" i="1"/>
  <c r="G8" i="1"/>
  <c r="G9" i="1"/>
  <c r="G10" i="1"/>
  <c r="G11" i="1"/>
  <c r="G6" i="1"/>
  <c r="L5" i="1"/>
  <c r="G5" i="1"/>
  <c r="N7" i="1"/>
  <c r="F11" i="1"/>
  <c r="Q11" i="1" s="1"/>
  <c r="F5" i="1"/>
  <c r="Q7" i="1"/>
  <c r="Q8" i="1"/>
  <c r="Q9" i="1"/>
  <c r="Q10" i="1"/>
  <c r="N8" i="1"/>
  <c r="N9" i="1"/>
  <c r="N10" i="1"/>
  <c r="O8" i="1"/>
  <c r="O9" i="1"/>
  <c r="O10" i="1"/>
  <c r="J7" i="1"/>
  <c r="J8" i="1"/>
  <c r="J9" i="1"/>
  <c r="J11" i="1"/>
  <c r="L6" i="1"/>
  <c r="J6" i="1" s="1"/>
  <c r="L7" i="1"/>
  <c r="L8" i="1"/>
  <c r="L9" i="1"/>
  <c r="L10" i="1"/>
  <c r="J10" i="1" s="1"/>
  <c r="L11" i="1"/>
  <c r="K7" i="1"/>
  <c r="K8" i="1"/>
  <c r="K9" i="1"/>
  <c r="K10" i="1"/>
  <c r="K6" i="1"/>
  <c r="K11" i="1"/>
  <c r="K5" i="1"/>
  <c r="O11" i="1" l="1"/>
  <c r="N11" i="1" s="1"/>
</calcChain>
</file>

<file path=xl/sharedStrings.xml><?xml version="1.0" encoding="utf-8"?>
<sst xmlns="http://schemas.openxmlformats.org/spreadsheetml/2006/main" count="30" uniqueCount="21">
  <si>
    <t>Burbuja</t>
  </si>
  <si>
    <t>Rocío</t>
  </si>
  <si>
    <t>REAL</t>
  </si>
  <si>
    <t>IDEAL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</si>
  <si>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H20</t>
    </r>
    <r>
      <rPr>
        <b/>
        <sz val="11"/>
        <color theme="1"/>
        <rFont val="Calibri"/>
        <family val="2"/>
        <scheme val="minor"/>
      </rPr>
      <t xml:space="preserve"> (kPa)</t>
    </r>
  </si>
  <si>
    <t>a</t>
  </si>
  <si>
    <t xml:space="preserve">g </t>
  </si>
  <si>
    <t xml:space="preserve"> actividad</t>
  </si>
  <si>
    <t>actividad</t>
  </si>
  <si>
    <r>
      <t>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</si>
  <si>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</si>
  <si>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 xml:space="preserve">Coeficiente </t>
  </si>
  <si>
    <r>
      <t>p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H2O2</t>
    </r>
    <r>
      <rPr>
        <sz val="11"/>
        <color theme="1"/>
        <rFont val="Calibri"/>
        <family val="2"/>
        <scheme val="minor"/>
      </rPr>
      <t xml:space="preserve"> (kPa)</t>
    </r>
  </si>
  <si>
    <t>Comportamiento real de una mezcla binaria</t>
  </si>
  <si>
    <t>Temperatura(K)</t>
  </si>
  <si>
    <t>Dr Juan Carlos Vázquez Lira 2019</t>
  </si>
  <si>
    <t>Con apoyo del programa</t>
  </si>
  <si>
    <t xml:space="preserve"> DGAPA-UNAM-PAPIME PE-200419</t>
  </si>
  <si>
    <t>p total (kPa)</t>
  </si>
  <si>
    <t>Insertar en las celdas de color amarillo los datos correspondientes</t>
  </si>
  <si>
    <r>
      <t>p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H20</t>
    </r>
    <r>
      <rPr>
        <sz val="11"/>
        <color theme="1"/>
        <rFont val="Calibri"/>
        <family val="2"/>
        <scheme val="minor"/>
      </rPr>
      <t xml:space="preserve"> (kPa)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</si>
</sst>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6" borderId="0" xfId="0" applyFill="1"/>
    <xf numFmtId="0" fontId="0" fillId="6" borderId="0" xfId="0" applyFont="1" applyFill="1"/>
    <xf numFmtId="164" fontId="0" fillId="6" borderId="0" xfId="0" applyNumberFormat="1" applyFont="1" applyFill="1"/>
    <xf numFmtId="0" fontId="1" fillId="8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2" borderId="0" xfId="0" applyFont="1" applyFill="1"/>
    <xf numFmtId="164" fontId="1" fillId="3" borderId="0" xfId="0" applyNumberFormat="1" applyFont="1" applyFill="1" applyAlignment="1" applyProtection="1">
      <alignment horizontal="center"/>
      <protection hidden="1"/>
    </xf>
    <xf numFmtId="0" fontId="6" fillId="9" borderId="0" xfId="0" applyFont="1" applyFill="1"/>
    <xf numFmtId="0" fontId="1" fillId="9" borderId="0" xfId="0" applyFont="1" applyFill="1"/>
    <xf numFmtId="0" fontId="0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164" fontId="1" fillId="5" borderId="0" xfId="0" applyNumberFormat="1" applyFont="1" applyFill="1" applyAlignment="1" applyProtection="1">
      <alignment horizontal="center"/>
      <protection locked="0"/>
    </xf>
    <xf numFmtId="2" fontId="1" fillId="5" borderId="0" xfId="0" applyNumberFormat="1" applyFont="1" applyFill="1" applyAlignment="1" applyProtection="1">
      <alignment horizontal="center"/>
      <protection locked="0"/>
    </xf>
    <xf numFmtId="2" fontId="1" fillId="3" borderId="0" xfId="0" applyNumberFormat="1" applyFont="1" applyFill="1" applyAlignment="1" applyProtection="1">
      <alignment horizontal="center"/>
      <protection hidden="1"/>
    </xf>
    <xf numFmtId="2" fontId="1" fillId="5" borderId="0" xfId="0" applyNumberFormat="1" applyFont="1" applyFill="1" applyAlignment="1" applyProtection="1">
      <alignment horizontal="center"/>
      <protection hidden="1"/>
    </xf>
    <xf numFmtId="0" fontId="0" fillId="4" borderId="0" xfId="0" applyFont="1" applyFill="1"/>
    <xf numFmtId="0" fontId="0" fillId="4" borderId="0" xfId="0" applyFill="1"/>
    <xf numFmtId="0" fontId="0" fillId="4" borderId="0" xfId="0" applyFill="1" applyAlignment="1">
      <alignment horizontal="right"/>
    </xf>
    <xf numFmtId="0" fontId="0" fillId="6" borderId="0" xfId="0" applyFont="1" applyFill="1" applyBorder="1"/>
    <xf numFmtId="0" fontId="0" fillId="6" borderId="0" xfId="0" applyFill="1" applyBorder="1"/>
    <xf numFmtId="0" fontId="1" fillId="7" borderId="0" xfId="0" applyFont="1" applyFill="1"/>
    <xf numFmtId="0" fontId="7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Comportamiento</a:t>
            </a:r>
            <a:r>
              <a:rPr lang="es-MX" b="1" baseline="0"/>
              <a:t> real mezcla agua:peróxido de hidrógeno. Equilibrio L-V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Hoja1!$D$4</c:f>
              <c:strCache>
                <c:ptCount val="1"/>
                <c:pt idx="0">
                  <c:v>Burbuja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Hoja1!$D$5:$D$11</c:f>
              <c:numCache>
                <c:formatCode>0.0000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0.5</c:v>
                </c:pt>
                <c:pt idx="4">
                  <c:v>0.7</c:v>
                </c:pt>
                <c:pt idx="5">
                  <c:v>0.9</c:v>
                </c:pt>
                <c:pt idx="6">
                  <c:v>1</c:v>
                </c:pt>
              </c:numCache>
            </c:numRef>
          </c:xVal>
          <c:yVal>
            <c:numRef>
              <c:f>Hoja1!$F$5:$F$11</c:f>
              <c:numCache>
                <c:formatCode>0.00</c:formatCode>
                <c:ptCount val="7"/>
                <c:pt idx="0">
                  <c:v>2.35</c:v>
                </c:pt>
                <c:pt idx="1">
                  <c:v>3</c:v>
                </c:pt>
                <c:pt idx="2">
                  <c:v>5.03</c:v>
                </c:pt>
                <c:pt idx="3">
                  <c:v>8.33</c:v>
                </c:pt>
                <c:pt idx="4">
                  <c:v>12.86</c:v>
                </c:pt>
                <c:pt idx="5">
                  <c:v>17.77</c:v>
                </c:pt>
                <c:pt idx="6">
                  <c:v>19.920000000000002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28-415C-A73E-755B622007EA}"/>
            </c:ext>
          </c:extLst>
        </c:ser>
        <c:ser>
          <c:idx val="1"/>
          <c:order val="1"/>
          <c:tx>
            <c:strRef>
              <c:f>Hoja1!$E$4</c:f>
              <c:strCache>
                <c:ptCount val="1"/>
                <c:pt idx="0">
                  <c:v>Rocío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Hoja1!$E$5:$E$11</c:f>
              <c:numCache>
                <c:formatCode>0.0000</c:formatCode>
                <c:ptCount val="7"/>
                <c:pt idx="0">
                  <c:v>0</c:v>
                </c:pt>
                <c:pt idx="1">
                  <c:v>0.30099999999999999</c:v>
                </c:pt>
                <c:pt idx="2">
                  <c:v>0.69599999999999995</c:v>
                </c:pt>
                <c:pt idx="3">
                  <c:v>0.88800000000000001</c:v>
                </c:pt>
                <c:pt idx="4">
                  <c:v>0.96699999999999997</c:v>
                </c:pt>
                <c:pt idx="5">
                  <c:v>0.995</c:v>
                </c:pt>
                <c:pt idx="6">
                  <c:v>1</c:v>
                </c:pt>
              </c:numCache>
            </c:numRef>
          </c:xVal>
          <c:yVal>
            <c:numRef>
              <c:f>Hoja1!$F$5:$F$11</c:f>
              <c:numCache>
                <c:formatCode>0.00</c:formatCode>
                <c:ptCount val="7"/>
                <c:pt idx="0">
                  <c:v>2.35</c:v>
                </c:pt>
                <c:pt idx="1">
                  <c:v>3</c:v>
                </c:pt>
                <c:pt idx="2">
                  <c:v>5.03</c:v>
                </c:pt>
                <c:pt idx="3">
                  <c:v>8.33</c:v>
                </c:pt>
                <c:pt idx="4">
                  <c:v>12.86</c:v>
                </c:pt>
                <c:pt idx="5">
                  <c:v>17.77</c:v>
                </c:pt>
                <c:pt idx="6">
                  <c:v>19.920000000000002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28-415C-A73E-755B62200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127247"/>
        <c:axId val="1870594287"/>
      </c:scatterChart>
      <c:valAx>
        <c:axId val="1870127247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x</a:t>
                </a:r>
                <a:r>
                  <a:rPr lang="es-MX" baseline="0"/>
                  <a:t> e y agua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70594287"/>
        <c:crosses val="autoZero"/>
        <c:crossBetween val="midCat"/>
      </c:valAx>
      <c:valAx>
        <c:axId val="187059428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Presión</a:t>
                </a:r>
                <a:r>
                  <a:rPr lang="es-MX" baseline="0"/>
                  <a:t> (kPa)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701272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Comportamiento</a:t>
            </a:r>
            <a:r>
              <a:rPr lang="es-MX" b="1" baseline="0"/>
              <a:t> ideal mezcla agua:peróxido de hidrógeno. Equilibrio L-V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0697715976992238"/>
          <c:y val="0.18861623969250624"/>
          <c:w val="0.85796854116639676"/>
          <c:h val="0.57716811665552836"/>
        </c:manualLayout>
      </c:layout>
      <c:scatterChart>
        <c:scatterStyle val="lineMarker"/>
        <c:varyColors val="0"/>
        <c:ser>
          <c:idx val="0"/>
          <c:order val="0"/>
          <c:tx>
            <c:strRef>
              <c:f>Hoja1!$I$4</c:f>
              <c:strCache>
                <c:ptCount val="1"/>
                <c:pt idx="0">
                  <c:v>Burbuja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Hoja1!$I$5:$I$11</c:f>
              <c:numCache>
                <c:formatCode>0.0000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0.5</c:v>
                </c:pt>
                <c:pt idx="4">
                  <c:v>0.7</c:v>
                </c:pt>
                <c:pt idx="5">
                  <c:v>0.9</c:v>
                </c:pt>
                <c:pt idx="6">
                  <c:v>1</c:v>
                </c:pt>
              </c:numCache>
            </c:numRef>
          </c:xVal>
          <c:yVal>
            <c:numRef>
              <c:f>Hoja1!$K$5:$K$11</c:f>
              <c:numCache>
                <c:formatCode>0.00</c:formatCode>
                <c:ptCount val="7"/>
                <c:pt idx="0">
                  <c:v>2.35</c:v>
                </c:pt>
                <c:pt idx="1">
                  <c:v>4.1070000000000002</c:v>
                </c:pt>
                <c:pt idx="2">
                  <c:v>7.6210000000000004</c:v>
                </c:pt>
                <c:pt idx="3">
                  <c:v>11.135000000000002</c:v>
                </c:pt>
                <c:pt idx="4">
                  <c:v>14.649000000000001</c:v>
                </c:pt>
                <c:pt idx="5">
                  <c:v>18.163</c:v>
                </c:pt>
                <c:pt idx="6">
                  <c:v>19.920000000000002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77-4AF9-B945-1871D36D01C7}"/>
            </c:ext>
          </c:extLst>
        </c:ser>
        <c:ser>
          <c:idx val="1"/>
          <c:order val="1"/>
          <c:tx>
            <c:strRef>
              <c:f>Hoja1!$J$4</c:f>
              <c:strCache>
                <c:ptCount val="1"/>
                <c:pt idx="0">
                  <c:v>Rocío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Hoja1!$J$5:$J$11</c:f>
              <c:numCache>
                <c:formatCode>0.0000</c:formatCode>
                <c:ptCount val="7"/>
                <c:pt idx="0">
                  <c:v>0</c:v>
                </c:pt>
                <c:pt idx="1">
                  <c:v>0.48502556610664721</c:v>
                </c:pt>
                <c:pt idx="2">
                  <c:v>0.78414906180291299</c:v>
                </c:pt>
                <c:pt idx="3">
                  <c:v>0.89447687471935333</c:v>
                </c:pt>
                <c:pt idx="4">
                  <c:v>0.95187384804423514</c:v>
                </c:pt>
                <c:pt idx="5">
                  <c:v>0.98706160876507187</c:v>
                </c:pt>
                <c:pt idx="6">
                  <c:v>1</c:v>
                </c:pt>
              </c:numCache>
            </c:numRef>
          </c:xVal>
          <c:yVal>
            <c:numRef>
              <c:f>Hoja1!$K$5:$K$11</c:f>
              <c:numCache>
                <c:formatCode>0.00</c:formatCode>
                <c:ptCount val="7"/>
                <c:pt idx="0">
                  <c:v>2.35</c:v>
                </c:pt>
                <c:pt idx="1">
                  <c:v>4.1070000000000002</c:v>
                </c:pt>
                <c:pt idx="2">
                  <c:v>7.6210000000000004</c:v>
                </c:pt>
                <c:pt idx="3">
                  <c:v>11.135000000000002</c:v>
                </c:pt>
                <c:pt idx="4">
                  <c:v>14.649000000000001</c:v>
                </c:pt>
                <c:pt idx="5">
                  <c:v>18.163</c:v>
                </c:pt>
                <c:pt idx="6">
                  <c:v>19.920000000000002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77-4AF9-B945-1871D36D0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127247"/>
        <c:axId val="1870594287"/>
      </c:scatterChart>
      <c:valAx>
        <c:axId val="1870127247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x</a:t>
                </a:r>
                <a:r>
                  <a:rPr lang="es-MX" baseline="0"/>
                  <a:t> e y agua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70594287"/>
        <c:crosses val="autoZero"/>
        <c:crossBetween val="midCat"/>
      </c:valAx>
      <c:valAx>
        <c:axId val="187059428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Presión</a:t>
                </a:r>
                <a:r>
                  <a:rPr lang="es-MX" baseline="0"/>
                  <a:t> (kPa)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701272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51089518065561"/>
          <c:y val="0.91688381321212231"/>
          <c:w val="0.21999486234433463"/>
          <c:h val="5.87471635717915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Comportamiento</a:t>
            </a:r>
            <a:r>
              <a:rPr lang="es-MX" b="1" baseline="0"/>
              <a:t> ideal y real mezcla agua:peróxido de hidrógeno. Equilibrio L-V</a:t>
            </a:r>
            <a:endParaRPr lang="es-MX" b="1"/>
          </a:p>
        </c:rich>
      </c:tx>
      <c:layout>
        <c:manualLayout>
          <c:xMode val="edge"/>
          <c:yMode val="edge"/>
          <c:x val="8.0467836257309938E-2"/>
          <c:y val="2.7850312246955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1471021677845826"/>
          <c:y val="0.18861623969250624"/>
          <c:w val="0.84851227639098303"/>
          <c:h val="0.57716811665552836"/>
        </c:manualLayout>
      </c:layout>
      <c:scatterChart>
        <c:scatterStyle val="lineMarker"/>
        <c:varyColors val="0"/>
        <c:ser>
          <c:idx val="0"/>
          <c:order val="0"/>
          <c:tx>
            <c:v>ideal</c:v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Hoja1!$I$5:$I$11</c:f>
              <c:numCache>
                <c:formatCode>0.0000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0.5</c:v>
                </c:pt>
                <c:pt idx="4">
                  <c:v>0.7</c:v>
                </c:pt>
                <c:pt idx="5">
                  <c:v>0.9</c:v>
                </c:pt>
                <c:pt idx="6">
                  <c:v>1</c:v>
                </c:pt>
              </c:numCache>
            </c:numRef>
          </c:xVal>
          <c:yVal>
            <c:numRef>
              <c:f>Hoja1!$K$5:$K$11</c:f>
              <c:numCache>
                <c:formatCode>0.00</c:formatCode>
                <c:ptCount val="7"/>
                <c:pt idx="0">
                  <c:v>2.35</c:v>
                </c:pt>
                <c:pt idx="1">
                  <c:v>4.1070000000000002</c:v>
                </c:pt>
                <c:pt idx="2">
                  <c:v>7.6210000000000004</c:v>
                </c:pt>
                <c:pt idx="3">
                  <c:v>11.135000000000002</c:v>
                </c:pt>
                <c:pt idx="4">
                  <c:v>14.649000000000001</c:v>
                </c:pt>
                <c:pt idx="5">
                  <c:v>18.163</c:v>
                </c:pt>
                <c:pt idx="6">
                  <c:v>19.920000000000002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4A-42A5-900B-B43FF6ADF714}"/>
            </c:ext>
          </c:extLst>
        </c:ser>
        <c:ser>
          <c:idx val="1"/>
          <c:order val="1"/>
          <c:tx>
            <c:v>ideal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Hoja1!$J$5:$J$11</c:f>
              <c:numCache>
                <c:formatCode>0.0000</c:formatCode>
                <c:ptCount val="7"/>
                <c:pt idx="0">
                  <c:v>0</c:v>
                </c:pt>
                <c:pt idx="1">
                  <c:v>0.48502556610664721</c:v>
                </c:pt>
                <c:pt idx="2">
                  <c:v>0.78414906180291299</c:v>
                </c:pt>
                <c:pt idx="3">
                  <c:v>0.89447687471935333</c:v>
                </c:pt>
                <c:pt idx="4">
                  <c:v>0.95187384804423514</c:v>
                </c:pt>
                <c:pt idx="5">
                  <c:v>0.98706160876507187</c:v>
                </c:pt>
                <c:pt idx="6">
                  <c:v>1</c:v>
                </c:pt>
              </c:numCache>
            </c:numRef>
          </c:xVal>
          <c:yVal>
            <c:numRef>
              <c:f>Hoja1!$K$5:$K$11</c:f>
              <c:numCache>
                <c:formatCode>0.00</c:formatCode>
                <c:ptCount val="7"/>
                <c:pt idx="0">
                  <c:v>2.35</c:v>
                </c:pt>
                <c:pt idx="1">
                  <c:v>4.1070000000000002</c:v>
                </c:pt>
                <c:pt idx="2">
                  <c:v>7.6210000000000004</c:v>
                </c:pt>
                <c:pt idx="3">
                  <c:v>11.135000000000002</c:v>
                </c:pt>
                <c:pt idx="4">
                  <c:v>14.649000000000001</c:v>
                </c:pt>
                <c:pt idx="5">
                  <c:v>18.163</c:v>
                </c:pt>
                <c:pt idx="6">
                  <c:v>19.920000000000002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4A-42A5-900B-B43FF6ADF714}"/>
            </c:ext>
          </c:extLst>
        </c:ser>
        <c:ser>
          <c:idx val="2"/>
          <c:order val="2"/>
          <c:tx>
            <c:v>real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Hoja1!$D$5:$D$11</c:f>
              <c:numCache>
                <c:formatCode>0.0000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0.5</c:v>
                </c:pt>
                <c:pt idx="4">
                  <c:v>0.7</c:v>
                </c:pt>
                <c:pt idx="5">
                  <c:v>0.9</c:v>
                </c:pt>
                <c:pt idx="6">
                  <c:v>1</c:v>
                </c:pt>
              </c:numCache>
            </c:numRef>
          </c:xVal>
          <c:yVal>
            <c:numRef>
              <c:f>Hoja1!$F$5:$F$11</c:f>
              <c:numCache>
                <c:formatCode>0.00</c:formatCode>
                <c:ptCount val="7"/>
                <c:pt idx="0">
                  <c:v>2.35</c:v>
                </c:pt>
                <c:pt idx="1">
                  <c:v>3</c:v>
                </c:pt>
                <c:pt idx="2">
                  <c:v>5.03</c:v>
                </c:pt>
                <c:pt idx="3">
                  <c:v>8.33</c:v>
                </c:pt>
                <c:pt idx="4">
                  <c:v>12.86</c:v>
                </c:pt>
                <c:pt idx="5">
                  <c:v>17.77</c:v>
                </c:pt>
                <c:pt idx="6">
                  <c:v>19.920000000000002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4A-42A5-900B-B43FF6ADF714}"/>
            </c:ext>
          </c:extLst>
        </c:ser>
        <c:ser>
          <c:idx val="3"/>
          <c:order val="3"/>
          <c:tx>
            <c:v>real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Hoja1!$E$5:$E$11</c:f>
              <c:numCache>
                <c:formatCode>0.0000</c:formatCode>
                <c:ptCount val="7"/>
                <c:pt idx="0">
                  <c:v>0</c:v>
                </c:pt>
                <c:pt idx="1">
                  <c:v>0.30099999999999999</c:v>
                </c:pt>
                <c:pt idx="2">
                  <c:v>0.69599999999999995</c:v>
                </c:pt>
                <c:pt idx="3">
                  <c:v>0.88800000000000001</c:v>
                </c:pt>
                <c:pt idx="4">
                  <c:v>0.96699999999999997</c:v>
                </c:pt>
                <c:pt idx="5">
                  <c:v>0.995</c:v>
                </c:pt>
                <c:pt idx="6">
                  <c:v>1</c:v>
                </c:pt>
              </c:numCache>
            </c:numRef>
          </c:xVal>
          <c:yVal>
            <c:numRef>
              <c:f>Hoja1!$F$5:$F$11</c:f>
              <c:numCache>
                <c:formatCode>0.00</c:formatCode>
                <c:ptCount val="7"/>
                <c:pt idx="0">
                  <c:v>2.35</c:v>
                </c:pt>
                <c:pt idx="1">
                  <c:v>3</c:v>
                </c:pt>
                <c:pt idx="2">
                  <c:v>5.03</c:v>
                </c:pt>
                <c:pt idx="3">
                  <c:v>8.33</c:v>
                </c:pt>
                <c:pt idx="4">
                  <c:v>12.86</c:v>
                </c:pt>
                <c:pt idx="5">
                  <c:v>17.77</c:v>
                </c:pt>
                <c:pt idx="6">
                  <c:v>19.920000000000002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14A-42A5-900B-B43FF6ADF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127247"/>
        <c:axId val="1870594287"/>
      </c:scatterChart>
      <c:valAx>
        <c:axId val="1870127247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x</a:t>
                </a:r>
                <a:r>
                  <a:rPr lang="es-MX" baseline="0"/>
                  <a:t> e y agua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70594287"/>
        <c:crosses val="autoZero"/>
        <c:crossBetween val="midCat"/>
      </c:valAx>
      <c:valAx>
        <c:axId val="187059428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Presión</a:t>
                </a:r>
                <a:r>
                  <a:rPr lang="es-MX" baseline="0"/>
                  <a:t> (kPa)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701272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51089518065561"/>
          <c:y val="0.91688381321212231"/>
          <c:w val="0.36750445229099971"/>
          <c:h val="5.8747163571791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66676</xdr:rowOff>
    </xdr:from>
    <xdr:to>
      <xdr:col>8</xdr:col>
      <xdr:colOff>619125</xdr:colOff>
      <xdr:row>30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F0B1B2C-CD1F-439A-A45A-C18E5DA76F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704850</xdr:colOff>
      <xdr:row>11</xdr:row>
      <xdr:rowOff>57150</xdr:rowOff>
    </xdr:from>
    <xdr:to>
      <xdr:col>17</xdr:col>
      <xdr:colOff>752475</xdr:colOff>
      <xdr:row>30</xdr:row>
      <xdr:rowOff>85724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5A21841-1CDF-42DE-A293-F570A98EAA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171449</xdr:colOff>
      <xdr:row>30</xdr:row>
      <xdr:rowOff>95250</xdr:rowOff>
    </xdr:from>
    <xdr:to>
      <xdr:col>13</xdr:col>
      <xdr:colOff>466724</xdr:colOff>
      <xdr:row>49</xdr:row>
      <xdr:rowOff>123824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D738A36-7DF0-4063-AF1B-D262FA1CF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219076</xdr:colOff>
      <xdr:row>4</xdr:row>
      <xdr:rowOff>123825</xdr:rowOff>
    </xdr:from>
    <xdr:to>
      <xdr:col>2</xdr:col>
      <xdr:colOff>371476</xdr:colOff>
      <xdr:row>10</xdr:row>
      <xdr:rowOff>122791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89B88AE-6947-4164-90DC-1871928A8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6" y="1162050"/>
          <a:ext cx="914400" cy="1141966"/>
        </a:xfrm>
        <a:prstGeom prst="rect">
          <a:avLst/>
        </a:prstGeom>
      </xdr:spPr>
    </xdr:pic>
    <xdr:clientData/>
  </xdr:twoCellAnchor>
  <xdr:twoCellAnchor>
    <xdr:from>
      <xdr:col>4</xdr:col>
      <xdr:colOff>238125</xdr:colOff>
      <xdr:row>16</xdr:row>
      <xdr:rowOff>71437</xdr:rowOff>
    </xdr:from>
    <xdr:to>
      <xdr:col>4</xdr:col>
      <xdr:colOff>654844</xdr:colOff>
      <xdr:row>17</xdr:row>
      <xdr:rowOff>154781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8D0B2A6-3E6C-4C89-A715-65AFBDF92735}"/>
            </a:ext>
          </a:extLst>
        </xdr:cNvPr>
        <xdr:cNvSpPr txBox="1"/>
      </xdr:nvSpPr>
      <xdr:spPr>
        <a:xfrm>
          <a:off x="3286125" y="3393281"/>
          <a:ext cx="416719" cy="273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</a:t>
          </a:r>
        </a:p>
      </xdr:txBody>
    </xdr:sp>
    <xdr:clientData/>
  </xdr:twoCellAnchor>
  <xdr:oneCellAnchor>
    <xdr:from>
      <xdr:col>13</xdr:col>
      <xdr:colOff>380999</xdr:colOff>
      <xdr:row>17</xdr:row>
      <xdr:rowOff>166687</xdr:rowOff>
    </xdr:from>
    <xdr:ext cx="243978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43CABA26-19A5-4365-9708-329674CAC84B}"/>
            </a:ext>
          </a:extLst>
        </xdr:cNvPr>
        <xdr:cNvSpPr txBox="1"/>
      </xdr:nvSpPr>
      <xdr:spPr>
        <a:xfrm>
          <a:off x="10501312" y="3679031"/>
          <a:ext cx="2439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0.00733</cdr:x>
      <cdr:y>0.01393</cdr:y>
    </cdr:from>
    <cdr:to>
      <cdr:x>0.06747</cdr:x>
      <cdr:y>0.08899</cdr:y>
    </cdr:to>
    <cdr:sp macro="" textlink="">
      <cdr:nvSpPr>
        <cdr:cNvPr id="2" name="CuadroTexto 6">
          <a:extLst xmlns:a="http://schemas.openxmlformats.org/drawingml/2006/main">
            <a:ext uri="{FF2B5EF4-FFF2-40B4-BE49-F238E27FC236}">
              <a16:creationId xmlns:a16="http://schemas.microsoft.com/office/drawing/2014/main" id="{58D0B2A6-3E6C-4C89-A715-65AFBDF92735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416719" cy="27384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L</a:t>
          </a:r>
        </a:p>
      </cdr:txBody>
    </cdr:sp>
  </cdr:relSizeAnchor>
  <cdr:relSizeAnchor xmlns:cdr="http://schemas.openxmlformats.org/drawingml/2006/chartDrawing">
    <cdr:from>
      <cdr:x>0.68729</cdr:x>
      <cdr:y>0.48433</cdr:y>
    </cdr:from>
    <cdr:to>
      <cdr:x>0.76117</cdr:x>
      <cdr:y>0.55287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01A6FB5A-2589-4AAC-9FEA-6C4593E8443F}"/>
            </a:ext>
          </a:extLst>
        </cdr:cNvPr>
        <cdr:cNvSpPr txBox="1"/>
      </cdr:nvSpPr>
      <cdr:spPr>
        <a:xfrm xmlns:a="http://schemas.openxmlformats.org/drawingml/2006/main">
          <a:off x="4762500" y="1766886"/>
          <a:ext cx="511969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L+V</a:t>
          </a:r>
        </a:p>
      </cdr:txBody>
    </cdr:sp>
  </cdr:relSizeAnchor>
  <cdr:relSizeAnchor xmlns:cdr="http://schemas.openxmlformats.org/drawingml/2006/chartDrawing">
    <cdr:from>
      <cdr:x>0.80412</cdr:x>
      <cdr:y>0.67037</cdr:y>
    </cdr:from>
    <cdr:to>
      <cdr:x>0.88488</cdr:x>
      <cdr:y>0.72911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54ECFF70-ED5C-4A37-89F0-FD7675B1CE9E}"/>
            </a:ext>
          </a:extLst>
        </cdr:cNvPr>
        <cdr:cNvSpPr txBox="1"/>
      </cdr:nvSpPr>
      <cdr:spPr>
        <a:xfrm xmlns:a="http://schemas.openxmlformats.org/drawingml/2006/main">
          <a:off x="5572125" y="2445542"/>
          <a:ext cx="559594" cy="214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V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0.62207</cdr:x>
      <cdr:y>0.50979</cdr:y>
    </cdr:from>
    <cdr:to>
      <cdr:x>0.75448</cdr:x>
      <cdr:y>0.59791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0380930-7274-43AC-9B8C-68039300B8F0}"/>
            </a:ext>
          </a:extLst>
        </cdr:cNvPr>
        <cdr:cNvSpPr txBox="1"/>
      </cdr:nvSpPr>
      <cdr:spPr>
        <a:xfrm xmlns:a="http://schemas.openxmlformats.org/drawingml/2006/main">
          <a:off x="4295774" y="1859756"/>
          <a:ext cx="914400" cy="321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L+V</a:t>
          </a:r>
        </a:p>
      </cdr:txBody>
    </cdr:sp>
  </cdr:relSizeAnchor>
  <cdr:relSizeAnchor xmlns:cdr="http://schemas.openxmlformats.org/drawingml/2006/chartDrawing">
    <cdr:from>
      <cdr:x>0.76517</cdr:x>
      <cdr:y>0.66971</cdr:y>
    </cdr:from>
    <cdr:to>
      <cdr:x>0.80828</cdr:x>
      <cdr:y>0.71867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8A131E80-6B43-491D-9F5B-76800E9D12B8}"/>
            </a:ext>
          </a:extLst>
        </cdr:cNvPr>
        <cdr:cNvSpPr txBox="1"/>
      </cdr:nvSpPr>
      <cdr:spPr>
        <a:xfrm xmlns:a="http://schemas.openxmlformats.org/drawingml/2006/main">
          <a:off x="5283993" y="2443162"/>
          <a:ext cx="297656" cy="178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V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0.44989</cdr:x>
      <cdr:y>0.36227</cdr:y>
    </cdr:from>
    <cdr:to>
      <cdr:x>0.50757</cdr:x>
      <cdr:y>0.4406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88B7E897-8956-4CCB-AFF8-4242BCCD1F53}"/>
            </a:ext>
          </a:extLst>
        </cdr:cNvPr>
        <cdr:cNvSpPr txBox="1"/>
      </cdr:nvSpPr>
      <cdr:spPr>
        <a:xfrm xmlns:a="http://schemas.openxmlformats.org/drawingml/2006/main">
          <a:off x="2971801" y="1321593"/>
          <a:ext cx="3810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L</a:t>
          </a:r>
        </a:p>
      </cdr:txBody>
    </cdr:sp>
  </cdr:relSizeAnchor>
  <cdr:relSizeAnchor xmlns:cdr="http://schemas.openxmlformats.org/drawingml/2006/chartDrawing">
    <cdr:from>
      <cdr:x>0.64095</cdr:x>
      <cdr:y>0.53851</cdr:y>
    </cdr:from>
    <cdr:to>
      <cdr:x>0.74549</cdr:x>
      <cdr:y>0.60705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864CA26C-8284-4924-BE0D-3FD34E6FAA48}"/>
            </a:ext>
          </a:extLst>
        </cdr:cNvPr>
        <cdr:cNvSpPr txBox="1"/>
      </cdr:nvSpPr>
      <cdr:spPr>
        <a:xfrm xmlns:a="http://schemas.openxmlformats.org/drawingml/2006/main">
          <a:off x="4233862" y="1964531"/>
          <a:ext cx="690563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L+V</a:t>
          </a:r>
        </a:p>
      </cdr:txBody>
    </cdr:sp>
  </cdr:relSizeAnchor>
  <cdr:relSizeAnchor xmlns:cdr="http://schemas.openxmlformats.org/drawingml/2006/chartDrawing">
    <cdr:from>
      <cdr:x>0.78875</cdr:x>
      <cdr:y>0.67885</cdr:y>
    </cdr:from>
    <cdr:to>
      <cdr:x>0.85725</cdr:x>
      <cdr:y>0.76044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859E906A-CD78-4D5D-AC92-B8E0C263D8C4}"/>
            </a:ext>
          </a:extLst>
        </cdr:cNvPr>
        <cdr:cNvSpPr txBox="1"/>
      </cdr:nvSpPr>
      <cdr:spPr>
        <a:xfrm xmlns:a="http://schemas.openxmlformats.org/drawingml/2006/main">
          <a:off x="5210176" y="2476500"/>
          <a:ext cx="452437" cy="29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V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CE983-7034-4474-8290-2F26AF414A21}">
  <dimension ref="A1:CJ776"/>
  <sheetViews>
    <sheetView tabSelected="1" zoomScale="80" zoomScaleNormal="80" workbookViewId="0">
      <selection activeCell="X10" sqref="X10"/>
    </sheetView>
  </sheetViews>
  <sheetFormatPr baseColWidth="10" defaultRowHeight="15" x14ac:dyDescent="0.25"/>
  <cols>
    <col min="6" max="6" width="20.140625" customWidth="1"/>
  </cols>
  <sheetData>
    <row r="1" spans="1:88" ht="26.25" x14ac:dyDescent="0.4">
      <c r="A1" s="13" t="s">
        <v>13</v>
      </c>
      <c r="B1" s="13"/>
      <c r="C1" s="13"/>
      <c r="D1" s="13"/>
      <c r="E1" s="14"/>
      <c r="F1" s="14"/>
      <c r="G1" s="14"/>
      <c r="H1" s="6"/>
      <c r="I1" s="6"/>
      <c r="J1" s="6"/>
      <c r="K1" s="26" t="s">
        <v>19</v>
      </c>
      <c r="L1" s="26"/>
      <c r="M1" s="26"/>
      <c r="N1" s="26"/>
      <c r="O1" s="26"/>
      <c r="P1" s="26"/>
      <c r="Q1" s="6"/>
      <c r="R1" s="6"/>
      <c r="S1" s="6"/>
      <c r="T1" s="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</row>
    <row r="2" spans="1:88" ht="18" x14ac:dyDescent="0.35">
      <c r="A2" s="6"/>
      <c r="B2" s="6"/>
      <c r="C2" s="6"/>
      <c r="D2" s="6"/>
      <c r="E2" s="25"/>
      <c r="F2" s="11" t="s">
        <v>14</v>
      </c>
      <c r="G2" s="15">
        <v>331.15</v>
      </c>
      <c r="H2" s="6"/>
      <c r="J2" s="6"/>
      <c r="K2" s="6"/>
      <c r="L2" s="6"/>
      <c r="M2" s="5"/>
      <c r="N2" s="1" t="s">
        <v>11</v>
      </c>
      <c r="O2" s="4" t="s">
        <v>9</v>
      </c>
      <c r="P2" s="1" t="s">
        <v>11</v>
      </c>
      <c r="Q2" s="4" t="s">
        <v>10</v>
      </c>
      <c r="R2" s="6"/>
      <c r="S2" s="6"/>
      <c r="T2" s="6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</row>
    <row r="3" spans="1:88" ht="18.75" x14ac:dyDescent="0.35">
      <c r="A3" s="6"/>
      <c r="B3" s="11" t="s">
        <v>20</v>
      </c>
      <c r="C3" s="16">
        <v>19.920000000000002</v>
      </c>
      <c r="D3" s="8" t="s">
        <v>2</v>
      </c>
      <c r="E3" s="25"/>
      <c r="F3" s="24"/>
      <c r="G3" s="24"/>
      <c r="H3" s="6"/>
      <c r="I3" s="9" t="s">
        <v>3</v>
      </c>
      <c r="J3" s="6"/>
      <c r="K3" s="6"/>
      <c r="L3" s="6"/>
      <c r="M3" s="5"/>
      <c r="N3" s="1" t="s">
        <v>7</v>
      </c>
      <c r="O3" s="1" t="s">
        <v>8</v>
      </c>
      <c r="P3" s="1" t="s">
        <v>7</v>
      </c>
      <c r="Q3" s="1" t="s">
        <v>8</v>
      </c>
      <c r="R3" s="6"/>
      <c r="S3" s="6"/>
      <c r="T3" s="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18.75" x14ac:dyDescent="0.35">
      <c r="A4" s="6"/>
      <c r="B4" s="11" t="s">
        <v>12</v>
      </c>
      <c r="C4" s="16">
        <v>2.35</v>
      </c>
      <c r="D4" s="1" t="s">
        <v>0</v>
      </c>
      <c r="E4" s="1" t="s">
        <v>1</v>
      </c>
      <c r="F4" s="1" t="s">
        <v>18</v>
      </c>
      <c r="G4" s="1" t="s">
        <v>4</v>
      </c>
      <c r="H4" s="5"/>
      <c r="I4" s="1" t="s">
        <v>0</v>
      </c>
      <c r="J4" s="1" t="s">
        <v>1</v>
      </c>
      <c r="K4" s="1" t="s">
        <v>18</v>
      </c>
      <c r="L4" s="1" t="s">
        <v>4</v>
      </c>
      <c r="M4" s="5"/>
      <c r="N4" s="3" t="s">
        <v>6</v>
      </c>
      <c r="O4" s="1" t="s">
        <v>5</v>
      </c>
      <c r="P4" s="3" t="s">
        <v>6</v>
      </c>
      <c r="Q4" s="1" t="s">
        <v>5</v>
      </c>
      <c r="R4" s="6"/>
      <c r="S4" s="6"/>
      <c r="T4" s="6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spans="1:88" x14ac:dyDescent="0.25">
      <c r="A5" s="6"/>
      <c r="B5" s="6"/>
      <c r="C5" s="6"/>
      <c r="D5" s="17">
        <v>0</v>
      </c>
      <c r="E5" s="17">
        <v>0</v>
      </c>
      <c r="F5" s="20">
        <f>$C$4</f>
        <v>2.35</v>
      </c>
      <c r="G5" s="19">
        <f>$C$3*D5</f>
        <v>0</v>
      </c>
      <c r="H5" s="5"/>
      <c r="I5" s="17">
        <v>0</v>
      </c>
      <c r="J5" s="12">
        <v>0</v>
      </c>
      <c r="K5" s="19">
        <f>C4</f>
        <v>2.35</v>
      </c>
      <c r="L5" s="19">
        <f>$C$3*I5</f>
        <v>0</v>
      </c>
      <c r="M5" s="5"/>
      <c r="N5" s="12">
        <v>0</v>
      </c>
      <c r="O5" s="12">
        <v>0</v>
      </c>
      <c r="P5" s="12">
        <v>1</v>
      </c>
      <c r="Q5" s="12">
        <v>1</v>
      </c>
      <c r="R5" s="27"/>
      <c r="S5" s="6"/>
      <c r="T5" s="6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1:88" x14ac:dyDescent="0.25">
      <c r="A6" s="6"/>
      <c r="B6" s="6"/>
      <c r="C6" s="6"/>
      <c r="D6" s="17">
        <v>0.1</v>
      </c>
      <c r="E6" s="17">
        <v>0.30099999999999999</v>
      </c>
      <c r="F6" s="18">
        <v>3</v>
      </c>
      <c r="G6" s="19">
        <f>F6*E6</f>
        <v>0.90300000000000002</v>
      </c>
      <c r="H6" s="5"/>
      <c r="I6" s="17">
        <v>0.1</v>
      </c>
      <c r="J6" s="12">
        <f>L6/K6</f>
        <v>0.48502556610664721</v>
      </c>
      <c r="K6" s="19">
        <f>$C$4*(1-I6)+$C$3*I6</f>
        <v>4.1070000000000002</v>
      </c>
      <c r="L6" s="19">
        <f t="shared" ref="L6:L11" si="0">$C$3*I6</f>
        <v>1.9920000000000002</v>
      </c>
      <c r="M6" s="5"/>
      <c r="N6" s="12">
        <f>O6/D6</f>
        <v>0.45331325301204817</v>
      </c>
      <c r="O6" s="12">
        <f t="shared" ref="O6:O11" si="1">(E6*F6)/$C$3</f>
        <v>4.5331325301204817E-2</v>
      </c>
      <c r="P6" s="12">
        <f>Q6/(1-D6)</f>
        <v>0.99148936170212787</v>
      </c>
      <c r="Q6" s="12">
        <f>((1-E6)*F6)/$C$4</f>
        <v>0.89234042553191506</v>
      </c>
      <c r="R6" s="27"/>
      <c r="S6" s="6"/>
      <c r="T6" s="6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x14ac:dyDescent="0.25">
      <c r="A7" s="6"/>
      <c r="B7" s="6"/>
      <c r="C7" s="6"/>
      <c r="D7" s="17">
        <v>0.3</v>
      </c>
      <c r="E7" s="17">
        <v>0.69599999999999995</v>
      </c>
      <c r="F7" s="18">
        <v>5.03</v>
      </c>
      <c r="G7" s="19">
        <f t="shared" ref="G7:G11" si="2">F7*E7</f>
        <v>3.50088</v>
      </c>
      <c r="H7" s="5"/>
      <c r="I7" s="17">
        <v>0.3</v>
      </c>
      <c r="J7" s="12">
        <f t="shared" ref="J7:J11" si="3">L7/K7</f>
        <v>0.78414906180291299</v>
      </c>
      <c r="K7" s="19">
        <f t="shared" ref="K7:K10" si="4">$C$4*(1-I7)+$C$3*I7</f>
        <v>7.6210000000000004</v>
      </c>
      <c r="L7" s="19">
        <f t="shared" si="0"/>
        <v>5.976</v>
      </c>
      <c r="M7" s="5"/>
      <c r="N7" s="12">
        <f t="shared" ref="N6:N11" si="5">O7/D7</f>
        <v>0.58582329317269077</v>
      </c>
      <c r="O7" s="12">
        <f>(E7*F7)/$C$3</f>
        <v>0.17574698795180721</v>
      </c>
      <c r="P7" s="12">
        <f>Q7/(1-D7)</f>
        <v>0.92955623100303975</v>
      </c>
      <c r="Q7" s="12">
        <f t="shared" ref="Q6:Q11" si="6">((1-E7)*F7)/$C$4</f>
        <v>0.65068936170212777</v>
      </c>
      <c r="R7" s="27"/>
      <c r="S7" s="6"/>
      <c r="T7" s="6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</row>
    <row r="8" spans="1:88" x14ac:dyDescent="0.25">
      <c r="A8" s="6"/>
      <c r="B8" s="6"/>
      <c r="C8" s="6"/>
      <c r="D8" s="17">
        <v>0.5</v>
      </c>
      <c r="E8" s="17">
        <v>0.88800000000000001</v>
      </c>
      <c r="F8" s="18">
        <v>8.33</v>
      </c>
      <c r="G8" s="19">
        <f t="shared" si="2"/>
        <v>7.3970400000000005</v>
      </c>
      <c r="H8" s="5"/>
      <c r="I8" s="17">
        <v>0.5</v>
      </c>
      <c r="J8" s="12">
        <f t="shared" si="3"/>
        <v>0.89447687471935333</v>
      </c>
      <c r="K8" s="19">
        <f t="shared" si="4"/>
        <v>11.135000000000002</v>
      </c>
      <c r="L8" s="19">
        <f t="shared" si="0"/>
        <v>9.9600000000000009</v>
      </c>
      <c r="M8" s="5"/>
      <c r="N8" s="12">
        <f t="shared" si="5"/>
        <v>0.74267469879518067</v>
      </c>
      <c r="O8" s="12">
        <f t="shared" si="1"/>
        <v>0.37133734939759033</v>
      </c>
      <c r="P8" s="12">
        <f>Q8/(1-D8)</f>
        <v>0.7940085106382978</v>
      </c>
      <c r="Q8" s="12">
        <f t="shared" si="6"/>
        <v>0.3970042553191489</v>
      </c>
      <c r="R8" s="27"/>
      <c r="S8" s="6"/>
      <c r="T8" s="6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</row>
    <row r="9" spans="1:88" x14ac:dyDescent="0.25">
      <c r="A9" s="6"/>
      <c r="B9" s="6"/>
      <c r="C9" s="6"/>
      <c r="D9" s="17">
        <v>0.7</v>
      </c>
      <c r="E9" s="17">
        <v>0.96699999999999997</v>
      </c>
      <c r="F9" s="18">
        <v>12.86</v>
      </c>
      <c r="G9" s="19">
        <f t="shared" si="2"/>
        <v>12.435619999999998</v>
      </c>
      <c r="H9" s="5"/>
      <c r="I9" s="17">
        <v>0.7</v>
      </c>
      <c r="J9" s="12">
        <f t="shared" si="3"/>
        <v>0.95187384804423514</v>
      </c>
      <c r="K9" s="19">
        <f t="shared" si="4"/>
        <v>14.649000000000001</v>
      </c>
      <c r="L9" s="19">
        <f t="shared" si="0"/>
        <v>13.944000000000001</v>
      </c>
      <c r="M9" s="5"/>
      <c r="N9" s="12">
        <f t="shared" si="5"/>
        <v>0.89182587492828436</v>
      </c>
      <c r="O9" s="12">
        <f t="shared" si="1"/>
        <v>0.62427811244979903</v>
      </c>
      <c r="P9" s="12">
        <f>Q9/(1-D9)</f>
        <v>0.60195744680851104</v>
      </c>
      <c r="Q9" s="12">
        <f t="shared" si="6"/>
        <v>0.18058723404255334</v>
      </c>
      <c r="R9" s="27"/>
      <c r="S9" s="6"/>
      <c r="T9" s="6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</row>
    <row r="10" spans="1:88" x14ac:dyDescent="0.25">
      <c r="A10" s="6"/>
      <c r="B10" s="6"/>
      <c r="C10" s="6"/>
      <c r="D10" s="17">
        <v>0.9</v>
      </c>
      <c r="E10" s="17">
        <v>0.995</v>
      </c>
      <c r="F10" s="18">
        <v>17.77</v>
      </c>
      <c r="G10" s="19">
        <f t="shared" si="2"/>
        <v>17.681149999999999</v>
      </c>
      <c r="H10" s="5"/>
      <c r="I10" s="17">
        <v>0.9</v>
      </c>
      <c r="J10" s="12">
        <f t="shared" si="3"/>
        <v>0.98706160876507187</v>
      </c>
      <c r="K10" s="19">
        <f t="shared" si="4"/>
        <v>18.163</v>
      </c>
      <c r="L10" s="19">
        <f t="shared" si="0"/>
        <v>17.928000000000001</v>
      </c>
      <c r="M10" s="5"/>
      <c r="N10" s="12">
        <f t="shared" si="5"/>
        <v>0.9862310352521193</v>
      </c>
      <c r="O10" s="12">
        <f t="shared" si="1"/>
        <v>0.88760793172690744</v>
      </c>
      <c r="P10" s="12">
        <f>Q10/(1-D10)</f>
        <v>0.37808510638297915</v>
      </c>
      <c r="Q10" s="12">
        <f t="shared" si="6"/>
        <v>3.7808510638297904E-2</v>
      </c>
      <c r="R10" s="27"/>
      <c r="S10" s="6"/>
      <c r="T10" s="6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</row>
    <row r="11" spans="1:88" x14ac:dyDescent="0.25">
      <c r="A11" s="6"/>
      <c r="B11" s="6"/>
      <c r="C11" s="6"/>
      <c r="D11" s="17">
        <v>1</v>
      </c>
      <c r="E11" s="17">
        <v>1</v>
      </c>
      <c r="F11" s="20">
        <f>$C$3</f>
        <v>19.920000000000002</v>
      </c>
      <c r="G11" s="19">
        <f t="shared" si="2"/>
        <v>19.920000000000002</v>
      </c>
      <c r="H11" s="5"/>
      <c r="I11" s="17">
        <v>1</v>
      </c>
      <c r="J11" s="12">
        <f t="shared" si="3"/>
        <v>1</v>
      </c>
      <c r="K11" s="19">
        <f>C3</f>
        <v>19.920000000000002</v>
      </c>
      <c r="L11" s="19">
        <f t="shared" si="0"/>
        <v>19.920000000000002</v>
      </c>
      <c r="M11" s="5"/>
      <c r="N11" s="12">
        <f t="shared" si="5"/>
        <v>1</v>
      </c>
      <c r="O11" s="12">
        <f t="shared" si="1"/>
        <v>1</v>
      </c>
      <c r="P11" s="12">
        <v>0</v>
      </c>
      <c r="Q11" s="12">
        <f t="shared" si="6"/>
        <v>0</v>
      </c>
      <c r="R11" s="27"/>
      <c r="S11" s="6"/>
      <c r="T11" s="6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</row>
    <row r="12" spans="1:88" x14ac:dyDescent="0.25">
      <c r="A12" s="6"/>
      <c r="B12" s="6"/>
      <c r="C12" s="6"/>
      <c r="D12" s="6"/>
      <c r="E12" s="6"/>
      <c r="F12" s="6"/>
      <c r="G12" s="6"/>
      <c r="I12" s="6"/>
      <c r="J12" s="6"/>
      <c r="K12" s="6"/>
      <c r="L12" s="6"/>
      <c r="M12" s="7"/>
      <c r="N12" s="7"/>
      <c r="O12" s="7"/>
      <c r="P12" s="7"/>
      <c r="Q12" s="6"/>
      <c r="R12" s="6"/>
      <c r="S12" s="6"/>
      <c r="T12" s="6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</row>
    <row r="13" spans="1:8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</row>
    <row r="14" spans="1:88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</row>
    <row r="20" spans="1:88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</row>
    <row r="21" spans="1:88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</row>
    <row r="22" spans="1:88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</row>
    <row r="23" spans="1:88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</row>
    <row r="24" spans="1:88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</row>
    <row r="25" spans="1:88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</row>
    <row r="26" spans="1:88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</row>
    <row r="27" spans="1:88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</row>
    <row r="28" spans="1:88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</row>
    <row r="29" spans="1:88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</row>
    <row r="30" spans="1:88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</row>
    <row r="31" spans="1:88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</row>
    <row r="32" spans="1:88" x14ac:dyDescent="0.25">
      <c r="A32" s="21" t="s">
        <v>15</v>
      </c>
      <c r="B32" s="21"/>
      <c r="C32" s="21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1"/>
      <c r="P32" s="10" t="s">
        <v>16</v>
      </c>
      <c r="Q32" s="21"/>
      <c r="R32" s="6"/>
      <c r="S32" s="6"/>
      <c r="T32" s="6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</row>
    <row r="33" spans="1:88" x14ac:dyDescent="0.2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3"/>
      <c r="P33" s="2" t="s">
        <v>17</v>
      </c>
      <c r="Q33" s="22"/>
      <c r="R33" s="5"/>
      <c r="S33" s="6"/>
      <c r="T33" s="6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</row>
    <row r="34" spans="1:88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5"/>
      <c r="P34" s="5"/>
      <c r="Q34" s="5"/>
      <c r="R34" s="5"/>
      <c r="S34" s="6"/>
      <c r="T34" s="6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</row>
    <row r="35" spans="1:88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</row>
    <row r="36" spans="1:88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</row>
    <row r="37" spans="1:88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</row>
    <row r="38" spans="1:88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</row>
    <row r="39" spans="1:88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</row>
    <row r="40" spans="1:88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</row>
    <row r="41" spans="1:88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</row>
    <row r="42" spans="1:88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</row>
    <row r="43" spans="1:88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</row>
    <row r="44" spans="1:88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</row>
    <row r="45" spans="1:88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</row>
    <row r="46" spans="1:88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</row>
    <row r="47" spans="1:88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</row>
    <row r="48" spans="1:88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</row>
    <row r="49" spans="1:88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</row>
    <row r="50" spans="1:88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</row>
    <row r="51" spans="1:88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</row>
    <row r="52" spans="1:88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</row>
    <row r="53" spans="1:88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</row>
    <row r="54" spans="1:88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</row>
    <row r="55" spans="1:88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</row>
    <row r="56" spans="1:88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</row>
    <row r="57" spans="1:88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</row>
    <row r="58" spans="1:88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</row>
    <row r="59" spans="1:88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</row>
    <row r="60" spans="1:88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</row>
    <row r="61" spans="1:88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</row>
    <row r="62" spans="1:8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</row>
    <row r="63" spans="1:88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</row>
    <row r="64" spans="1:88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</row>
    <row r="65" spans="1:88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</row>
    <row r="66" spans="1:88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</row>
    <row r="67" spans="1:88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</row>
    <row r="68" spans="1:88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</row>
    <row r="69" spans="1:88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</row>
    <row r="70" spans="1:88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</row>
    <row r="71" spans="1:88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</row>
    <row r="72" spans="1:88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</row>
    <row r="73" spans="1:88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</row>
    <row r="74" spans="1:88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</row>
    <row r="75" spans="1:88" x14ac:dyDescent="0.25"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</row>
    <row r="76" spans="1:88" x14ac:dyDescent="0.25"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</row>
    <row r="77" spans="1:88" x14ac:dyDescent="0.25"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</row>
    <row r="78" spans="1:88" x14ac:dyDescent="0.25"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</row>
    <row r="79" spans="1:88" x14ac:dyDescent="0.25"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</row>
    <row r="80" spans="1:88" x14ac:dyDescent="0.25"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</row>
    <row r="81" spans="21:88" x14ac:dyDescent="0.25"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</row>
    <row r="82" spans="21:88" x14ac:dyDescent="0.25"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</row>
    <row r="83" spans="21:88" x14ac:dyDescent="0.25"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</row>
    <row r="84" spans="21:88" x14ac:dyDescent="0.25"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</row>
    <row r="85" spans="21:88" x14ac:dyDescent="0.25"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</row>
    <row r="86" spans="21:88" x14ac:dyDescent="0.25"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</row>
    <row r="87" spans="21:88" x14ac:dyDescent="0.25"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</row>
    <row r="88" spans="21:88" x14ac:dyDescent="0.25"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</row>
    <row r="89" spans="21:88" x14ac:dyDescent="0.25"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</row>
    <row r="90" spans="21:88" x14ac:dyDescent="0.25"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</row>
    <row r="91" spans="21:88" x14ac:dyDescent="0.25"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</row>
    <row r="92" spans="21:88" x14ac:dyDescent="0.25"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</row>
    <row r="93" spans="21:88" x14ac:dyDescent="0.25"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</row>
    <row r="94" spans="21:88" x14ac:dyDescent="0.25"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</row>
    <row r="95" spans="21:88" x14ac:dyDescent="0.25"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</row>
    <row r="96" spans="21:88" x14ac:dyDescent="0.25"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</row>
    <row r="97" spans="21:88" x14ac:dyDescent="0.25"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</row>
    <row r="98" spans="21:88" x14ac:dyDescent="0.25"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</row>
    <row r="99" spans="21:88" x14ac:dyDescent="0.25"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</row>
    <row r="100" spans="21:88" x14ac:dyDescent="0.25"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</row>
    <row r="101" spans="21:88" x14ac:dyDescent="0.25"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</row>
    <row r="102" spans="21:88" x14ac:dyDescent="0.25"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</row>
    <row r="103" spans="21:88" x14ac:dyDescent="0.25"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</row>
    <row r="104" spans="21:88" x14ac:dyDescent="0.25"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</row>
    <row r="105" spans="21:88" x14ac:dyDescent="0.25"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</row>
    <row r="106" spans="21:88" x14ac:dyDescent="0.25"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</row>
    <row r="107" spans="21:88" x14ac:dyDescent="0.25"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</row>
    <row r="108" spans="21:88" x14ac:dyDescent="0.25"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</row>
    <row r="109" spans="21:88" x14ac:dyDescent="0.25"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</row>
    <row r="110" spans="21:88" x14ac:dyDescent="0.25"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</row>
    <row r="111" spans="21:88" x14ac:dyDescent="0.25"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</row>
    <row r="112" spans="21:88" x14ac:dyDescent="0.25"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</row>
    <row r="113" spans="21:88" x14ac:dyDescent="0.25"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</row>
    <row r="114" spans="21:88" x14ac:dyDescent="0.25"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</row>
    <row r="115" spans="21:88" x14ac:dyDescent="0.25"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</row>
    <row r="116" spans="21:88" x14ac:dyDescent="0.25"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</row>
    <row r="117" spans="21:88" x14ac:dyDescent="0.25"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</row>
    <row r="118" spans="21:88" x14ac:dyDescent="0.25"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</row>
    <row r="119" spans="21:88" x14ac:dyDescent="0.25"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</row>
    <row r="120" spans="21:88" x14ac:dyDescent="0.25"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</row>
    <row r="121" spans="21:88" x14ac:dyDescent="0.25"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</row>
    <row r="122" spans="21:88" x14ac:dyDescent="0.25"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</row>
    <row r="123" spans="21:88" x14ac:dyDescent="0.25"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</row>
    <row r="124" spans="21:88" x14ac:dyDescent="0.25"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</row>
    <row r="125" spans="21:88" x14ac:dyDescent="0.25"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</row>
    <row r="126" spans="21:88" x14ac:dyDescent="0.25"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</row>
    <row r="127" spans="21:88" x14ac:dyDescent="0.25"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</row>
    <row r="128" spans="21:88" x14ac:dyDescent="0.25"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</row>
    <row r="129" spans="21:88" x14ac:dyDescent="0.25"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</row>
    <row r="130" spans="21:88" x14ac:dyDescent="0.25"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</row>
    <row r="131" spans="21:88" x14ac:dyDescent="0.25"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</row>
    <row r="132" spans="21:88" x14ac:dyDescent="0.25"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</row>
    <row r="133" spans="21:88" x14ac:dyDescent="0.25"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</row>
    <row r="134" spans="21:88" x14ac:dyDescent="0.25"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</row>
    <row r="135" spans="21:88" x14ac:dyDescent="0.25"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</row>
    <row r="136" spans="21:88" x14ac:dyDescent="0.25"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</row>
    <row r="137" spans="21:88" x14ac:dyDescent="0.25"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</row>
    <row r="138" spans="21:88" x14ac:dyDescent="0.25"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</row>
    <row r="139" spans="21:88" x14ac:dyDescent="0.25"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</row>
    <row r="140" spans="21:88" x14ac:dyDescent="0.25"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</row>
    <row r="141" spans="21:88" x14ac:dyDescent="0.25"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</row>
    <row r="142" spans="21:88" x14ac:dyDescent="0.25"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</row>
    <row r="143" spans="21:88" x14ac:dyDescent="0.25"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</row>
    <row r="144" spans="21:88" x14ac:dyDescent="0.25"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</row>
    <row r="145" spans="21:88" x14ac:dyDescent="0.25"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</row>
    <row r="146" spans="21:88" x14ac:dyDescent="0.25"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</row>
    <row r="147" spans="21:88" x14ac:dyDescent="0.25"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</row>
    <row r="148" spans="21:88" x14ac:dyDescent="0.25"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</row>
    <row r="149" spans="21:88" x14ac:dyDescent="0.25"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</row>
    <row r="150" spans="21:88" x14ac:dyDescent="0.25"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</row>
    <row r="151" spans="21:88" x14ac:dyDescent="0.25"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</row>
    <row r="152" spans="21:88" x14ac:dyDescent="0.25"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</row>
    <row r="153" spans="21:88" x14ac:dyDescent="0.25"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</row>
    <row r="154" spans="21:88" x14ac:dyDescent="0.25"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</row>
    <row r="155" spans="21:88" x14ac:dyDescent="0.25"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</row>
    <row r="156" spans="21:88" x14ac:dyDescent="0.25"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</row>
    <row r="157" spans="21:88" x14ac:dyDescent="0.25"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</row>
    <row r="158" spans="21:88" x14ac:dyDescent="0.25"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</row>
    <row r="159" spans="21:88" x14ac:dyDescent="0.25"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</row>
    <row r="160" spans="21:88" x14ac:dyDescent="0.25"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</row>
    <row r="161" spans="21:88" x14ac:dyDescent="0.25"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</row>
    <row r="162" spans="21:88" x14ac:dyDescent="0.25"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</row>
    <row r="163" spans="21:88" x14ac:dyDescent="0.25"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</row>
    <row r="164" spans="21:88" x14ac:dyDescent="0.25"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</row>
    <row r="165" spans="21:88" x14ac:dyDescent="0.25"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</row>
    <row r="166" spans="21:88" x14ac:dyDescent="0.25"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</row>
    <row r="167" spans="21:88" x14ac:dyDescent="0.25"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</row>
    <row r="168" spans="21:88" x14ac:dyDescent="0.25"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</row>
    <row r="169" spans="21:88" x14ac:dyDescent="0.25"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</row>
    <row r="170" spans="21:88" x14ac:dyDescent="0.25"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</row>
    <row r="171" spans="21:88" x14ac:dyDescent="0.25"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</row>
    <row r="172" spans="21:88" x14ac:dyDescent="0.25"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</row>
    <row r="173" spans="21:88" x14ac:dyDescent="0.25"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</row>
    <row r="174" spans="21:88" x14ac:dyDescent="0.25"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</row>
    <row r="175" spans="21:88" x14ac:dyDescent="0.25"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</row>
    <row r="176" spans="21:88" x14ac:dyDescent="0.25"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</row>
    <row r="177" spans="21:88" x14ac:dyDescent="0.25"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</row>
    <row r="178" spans="21:88" x14ac:dyDescent="0.25"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</row>
    <row r="179" spans="21:88" x14ac:dyDescent="0.25"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</row>
    <row r="180" spans="21:88" x14ac:dyDescent="0.25"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</row>
    <row r="181" spans="21:88" x14ac:dyDescent="0.25"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</row>
    <row r="182" spans="21:88" x14ac:dyDescent="0.25"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</row>
    <row r="183" spans="21:88" x14ac:dyDescent="0.25"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</row>
    <row r="184" spans="21:88" x14ac:dyDescent="0.25"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</row>
    <row r="185" spans="21:88" x14ac:dyDescent="0.25"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</row>
    <row r="186" spans="21:88" x14ac:dyDescent="0.25"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</row>
    <row r="187" spans="21:88" x14ac:dyDescent="0.25"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</row>
    <row r="188" spans="21:88" x14ac:dyDescent="0.25"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</row>
    <row r="189" spans="21:88" x14ac:dyDescent="0.25"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</row>
    <row r="190" spans="21:88" x14ac:dyDescent="0.25"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</row>
    <row r="191" spans="21:88" x14ac:dyDescent="0.25"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</row>
    <row r="192" spans="21:88" x14ac:dyDescent="0.25"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</row>
    <row r="193" spans="21:88" x14ac:dyDescent="0.25"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</row>
    <row r="194" spans="21:88" x14ac:dyDescent="0.25"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</row>
    <row r="195" spans="21:88" x14ac:dyDescent="0.25"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</row>
    <row r="196" spans="21:88" x14ac:dyDescent="0.25"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</row>
    <row r="197" spans="21:88" x14ac:dyDescent="0.25"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</row>
    <row r="198" spans="21:88" x14ac:dyDescent="0.25"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</row>
    <row r="199" spans="21:88" x14ac:dyDescent="0.25"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</row>
    <row r="200" spans="21:88" x14ac:dyDescent="0.25"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</row>
    <row r="201" spans="21:88" x14ac:dyDescent="0.25"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</row>
    <row r="202" spans="21:88" x14ac:dyDescent="0.25"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</row>
    <row r="203" spans="21:88" x14ac:dyDescent="0.25"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</row>
    <row r="204" spans="21:88" x14ac:dyDescent="0.25"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</row>
    <row r="205" spans="21:88" x14ac:dyDescent="0.25"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</row>
    <row r="206" spans="21:88" x14ac:dyDescent="0.25"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</row>
    <row r="207" spans="21:88" x14ac:dyDescent="0.25"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</row>
    <row r="208" spans="21:88" x14ac:dyDescent="0.25"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</row>
    <row r="209" spans="21:88" x14ac:dyDescent="0.25"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</row>
    <row r="210" spans="21:88" x14ac:dyDescent="0.25"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</row>
    <row r="211" spans="21:88" x14ac:dyDescent="0.25"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</row>
    <row r="212" spans="21:88" x14ac:dyDescent="0.25"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</row>
    <row r="213" spans="21:88" x14ac:dyDescent="0.25"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</row>
    <row r="214" spans="21:88" x14ac:dyDescent="0.25"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</row>
    <row r="215" spans="21:88" x14ac:dyDescent="0.25"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</row>
    <row r="216" spans="21:88" x14ac:dyDescent="0.25"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</row>
    <row r="217" spans="21:88" x14ac:dyDescent="0.25"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</row>
    <row r="218" spans="21:88" x14ac:dyDescent="0.25"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</row>
    <row r="219" spans="21:88" x14ac:dyDescent="0.25"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</row>
    <row r="220" spans="21:88" x14ac:dyDescent="0.25"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</row>
    <row r="221" spans="21:88" x14ac:dyDescent="0.25"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</row>
    <row r="222" spans="21:88" x14ac:dyDescent="0.25"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</row>
    <row r="223" spans="21:88" x14ac:dyDescent="0.25"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</row>
    <row r="224" spans="21:88" x14ac:dyDescent="0.25"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</row>
    <row r="225" spans="21:88" x14ac:dyDescent="0.25"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</row>
    <row r="226" spans="21:88" x14ac:dyDescent="0.25"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</row>
    <row r="227" spans="21:88" x14ac:dyDescent="0.25"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</row>
    <row r="228" spans="21:88" x14ac:dyDescent="0.25"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</row>
    <row r="229" spans="21:88" x14ac:dyDescent="0.25"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</row>
    <row r="230" spans="21:88" x14ac:dyDescent="0.25"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</row>
    <row r="231" spans="21:88" x14ac:dyDescent="0.25"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</row>
    <row r="232" spans="21:88" x14ac:dyDescent="0.25"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</row>
    <row r="233" spans="21:88" x14ac:dyDescent="0.25"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</row>
    <row r="234" spans="21:88" x14ac:dyDescent="0.25"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</row>
    <row r="235" spans="21:88" x14ac:dyDescent="0.25"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</row>
    <row r="236" spans="21:88" x14ac:dyDescent="0.25"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</row>
    <row r="237" spans="21:88" x14ac:dyDescent="0.25"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</row>
    <row r="238" spans="21:88" x14ac:dyDescent="0.25"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</row>
    <row r="239" spans="21:88" x14ac:dyDescent="0.25"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</row>
    <row r="240" spans="21:88" x14ac:dyDescent="0.25"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</row>
    <row r="241" spans="21:88" x14ac:dyDescent="0.25"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</row>
    <row r="242" spans="21:88" x14ac:dyDescent="0.25"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</row>
    <row r="243" spans="21:88" x14ac:dyDescent="0.25"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</row>
    <row r="244" spans="21:88" x14ac:dyDescent="0.25"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</row>
    <row r="245" spans="21:88" x14ac:dyDescent="0.25"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</row>
    <row r="246" spans="21:88" x14ac:dyDescent="0.25"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</row>
    <row r="247" spans="21:88" x14ac:dyDescent="0.25"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</row>
    <row r="248" spans="21:88" x14ac:dyDescent="0.25"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</row>
    <row r="249" spans="21:88" x14ac:dyDescent="0.25"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</row>
    <row r="250" spans="21:88" x14ac:dyDescent="0.25"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</row>
    <row r="251" spans="21:88" x14ac:dyDescent="0.25"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</row>
    <row r="252" spans="21:88" x14ac:dyDescent="0.25"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</row>
    <row r="253" spans="21:88" x14ac:dyDescent="0.25"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</row>
    <row r="254" spans="21:88" x14ac:dyDescent="0.25"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</row>
    <row r="255" spans="21:88" x14ac:dyDescent="0.25"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</row>
    <row r="256" spans="21:88" x14ac:dyDescent="0.25"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</row>
    <row r="257" spans="21:88" x14ac:dyDescent="0.25"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</row>
    <row r="258" spans="21:88" x14ac:dyDescent="0.25"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</row>
    <row r="259" spans="21:88" x14ac:dyDescent="0.25"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</row>
    <row r="260" spans="21:88" x14ac:dyDescent="0.25"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</row>
    <row r="261" spans="21:88" x14ac:dyDescent="0.25"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</row>
    <row r="262" spans="21:88" x14ac:dyDescent="0.25"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</row>
    <row r="263" spans="21:88" x14ac:dyDescent="0.25"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</row>
    <row r="264" spans="21:88" x14ac:dyDescent="0.25"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</row>
    <row r="265" spans="21:88" x14ac:dyDescent="0.25"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</row>
    <row r="266" spans="21:88" x14ac:dyDescent="0.25"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</row>
    <row r="267" spans="21:88" x14ac:dyDescent="0.25"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</row>
    <row r="268" spans="21:88" x14ac:dyDescent="0.25"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</row>
    <row r="269" spans="21:88" x14ac:dyDescent="0.25"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</row>
    <row r="270" spans="21:88" x14ac:dyDescent="0.25"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</row>
    <row r="271" spans="21:88" x14ac:dyDescent="0.25"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</row>
    <row r="272" spans="21:88" x14ac:dyDescent="0.25"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</row>
    <row r="273" spans="21:88" x14ac:dyDescent="0.25"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</row>
    <row r="274" spans="21:88" x14ac:dyDescent="0.25"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</row>
    <row r="275" spans="21:88" x14ac:dyDescent="0.25"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</row>
    <row r="276" spans="21:88" x14ac:dyDescent="0.25"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</row>
    <row r="277" spans="21:88" x14ac:dyDescent="0.25"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</row>
    <row r="278" spans="21:88" x14ac:dyDescent="0.25"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</row>
    <row r="279" spans="21:88" x14ac:dyDescent="0.25"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</row>
    <row r="280" spans="21:88" x14ac:dyDescent="0.25"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</row>
    <row r="281" spans="21:88" x14ac:dyDescent="0.25"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</row>
    <row r="282" spans="21:88" x14ac:dyDescent="0.25"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</row>
    <row r="283" spans="21:88" x14ac:dyDescent="0.25"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</row>
    <row r="284" spans="21:88" x14ac:dyDescent="0.25"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</row>
    <row r="285" spans="21:88" x14ac:dyDescent="0.25"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</row>
    <row r="286" spans="21:88" x14ac:dyDescent="0.25"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</row>
    <row r="287" spans="21:88" x14ac:dyDescent="0.25"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</row>
    <row r="288" spans="21:88" x14ac:dyDescent="0.25"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</row>
    <row r="289" spans="21:88" x14ac:dyDescent="0.25"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</row>
    <row r="290" spans="21:88" x14ac:dyDescent="0.25"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</row>
    <row r="291" spans="21:88" x14ac:dyDescent="0.25"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</row>
    <row r="292" spans="21:88" x14ac:dyDescent="0.25"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</row>
    <row r="293" spans="21:88" x14ac:dyDescent="0.25"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</row>
    <row r="294" spans="21:88" x14ac:dyDescent="0.25"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</row>
    <row r="295" spans="21:88" x14ac:dyDescent="0.25"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</row>
    <row r="296" spans="21:88" x14ac:dyDescent="0.25"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</row>
    <row r="297" spans="21:88" x14ac:dyDescent="0.25"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</row>
    <row r="298" spans="21:88" x14ac:dyDescent="0.25"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</row>
    <row r="299" spans="21:88" x14ac:dyDescent="0.25"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</row>
    <row r="300" spans="21:88" x14ac:dyDescent="0.25"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</row>
    <row r="301" spans="21:88" x14ac:dyDescent="0.25"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</row>
    <row r="302" spans="21:88" x14ac:dyDescent="0.25"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</row>
    <row r="303" spans="21:88" x14ac:dyDescent="0.25"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</row>
    <row r="304" spans="21:88" x14ac:dyDescent="0.25"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</row>
    <row r="305" spans="21:88" x14ac:dyDescent="0.25"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</row>
    <row r="306" spans="21:88" x14ac:dyDescent="0.25"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</row>
    <row r="307" spans="21:88" x14ac:dyDescent="0.25"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</row>
    <row r="308" spans="21:88" x14ac:dyDescent="0.25"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</row>
    <row r="309" spans="21:88" x14ac:dyDescent="0.25"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</row>
    <row r="310" spans="21:88" x14ac:dyDescent="0.25"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</row>
    <row r="311" spans="21:88" x14ac:dyDescent="0.25"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</row>
    <row r="312" spans="21:88" x14ac:dyDescent="0.25"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</row>
    <row r="313" spans="21:88" x14ac:dyDescent="0.25"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</row>
    <row r="314" spans="21:88" x14ac:dyDescent="0.25"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</row>
    <row r="315" spans="21:88" x14ac:dyDescent="0.25"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</row>
    <row r="316" spans="21:88" x14ac:dyDescent="0.25"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</row>
    <row r="317" spans="21:88" x14ac:dyDescent="0.25"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</row>
    <row r="318" spans="21:88" x14ac:dyDescent="0.25"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</row>
    <row r="319" spans="21:88" x14ac:dyDescent="0.25"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</row>
    <row r="320" spans="21:88" x14ac:dyDescent="0.25"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</row>
    <row r="321" spans="21:88" x14ac:dyDescent="0.25"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</row>
    <row r="322" spans="21:88" x14ac:dyDescent="0.25"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</row>
    <row r="323" spans="21:88" x14ac:dyDescent="0.25"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</row>
    <row r="324" spans="21:88" x14ac:dyDescent="0.25"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</row>
    <row r="325" spans="21:88" x14ac:dyDescent="0.25"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</row>
    <row r="326" spans="21:88" x14ac:dyDescent="0.25"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</row>
    <row r="327" spans="21:88" x14ac:dyDescent="0.25"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</row>
    <row r="328" spans="21:88" x14ac:dyDescent="0.25"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</row>
    <row r="329" spans="21:88" x14ac:dyDescent="0.25"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</row>
    <row r="330" spans="21:88" x14ac:dyDescent="0.25"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</row>
    <row r="331" spans="21:88" x14ac:dyDescent="0.25"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</row>
    <row r="332" spans="21:88" x14ac:dyDescent="0.25"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</row>
    <row r="333" spans="21:88" x14ac:dyDescent="0.25"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</row>
    <row r="334" spans="21:88" x14ac:dyDescent="0.25"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</row>
    <row r="335" spans="21:88" x14ac:dyDescent="0.25"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</row>
    <row r="336" spans="21:88" x14ac:dyDescent="0.25"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</row>
    <row r="337" spans="21:88" x14ac:dyDescent="0.25"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</row>
    <row r="338" spans="21:88" x14ac:dyDescent="0.25"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</row>
    <row r="339" spans="21:88" x14ac:dyDescent="0.25"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</row>
    <row r="340" spans="21:88" x14ac:dyDescent="0.25"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</row>
    <row r="341" spans="21:88" x14ac:dyDescent="0.25"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</row>
    <row r="342" spans="21:88" x14ac:dyDescent="0.25"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</row>
    <row r="343" spans="21:88" x14ac:dyDescent="0.25"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</row>
    <row r="344" spans="21:88" x14ac:dyDescent="0.25"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</row>
    <row r="345" spans="21:88" x14ac:dyDescent="0.25"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</row>
    <row r="346" spans="21:88" x14ac:dyDescent="0.25"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</row>
    <row r="347" spans="21:88" x14ac:dyDescent="0.25"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</row>
    <row r="348" spans="21:88" x14ac:dyDescent="0.25"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</row>
    <row r="349" spans="21:88" x14ac:dyDescent="0.25"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</row>
    <row r="350" spans="21:88" x14ac:dyDescent="0.25"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</row>
    <row r="351" spans="21:88" x14ac:dyDescent="0.25"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</row>
    <row r="352" spans="21:88" x14ac:dyDescent="0.25"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</row>
    <row r="353" spans="21:88" x14ac:dyDescent="0.25"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</row>
    <row r="354" spans="21:88" x14ac:dyDescent="0.25"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</row>
    <row r="355" spans="21:88" x14ac:dyDescent="0.25"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</row>
    <row r="356" spans="21:88" x14ac:dyDescent="0.25"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</row>
    <row r="357" spans="21:88" x14ac:dyDescent="0.25"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</row>
    <row r="358" spans="21:88" x14ac:dyDescent="0.25"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</row>
    <row r="359" spans="21:88" x14ac:dyDescent="0.25"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</row>
    <row r="360" spans="21:88" x14ac:dyDescent="0.25"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</row>
    <row r="361" spans="21:88" x14ac:dyDescent="0.25"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</row>
    <row r="362" spans="21:88" x14ac:dyDescent="0.25"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</row>
    <row r="363" spans="21:88" x14ac:dyDescent="0.25"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</row>
    <row r="364" spans="21:88" x14ac:dyDescent="0.25"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</row>
    <row r="365" spans="21:88" x14ac:dyDescent="0.25"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</row>
    <row r="366" spans="21:88" x14ac:dyDescent="0.25"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</row>
    <row r="367" spans="21:88" x14ac:dyDescent="0.25"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</row>
    <row r="368" spans="21:88" x14ac:dyDescent="0.25"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</row>
    <row r="369" spans="21:88" x14ac:dyDescent="0.25"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</row>
    <row r="370" spans="21:88" x14ac:dyDescent="0.25"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</row>
    <row r="371" spans="21:88" x14ac:dyDescent="0.25"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</row>
    <row r="372" spans="21:88" x14ac:dyDescent="0.25"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</row>
    <row r="373" spans="21:88" x14ac:dyDescent="0.25"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</row>
    <row r="374" spans="21:88" x14ac:dyDescent="0.25"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</row>
    <row r="375" spans="21:88" x14ac:dyDescent="0.25"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</row>
    <row r="376" spans="21:88" x14ac:dyDescent="0.25"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</row>
    <row r="377" spans="21:88" x14ac:dyDescent="0.25"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</row>
    <row r="378" spans="21:88" x14ac:dyDescent="0.25"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</row>
    <row r="379" spans="21:88" x14ac:dyDescent="0.25"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</row>
    <row r="380" spans="21:88" x14ac:dyDescent="0.25"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</row>
    <row r="381" spans="21:88" x14ac:dyDescent="0.25"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</row>
    <row r="382" spans="21:88" x14ac:dyDescent="0.25"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</row>
    <row r="383" spans="21:88" x14ac:dyDescent="0.25"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</row>
    <row r="384" spans="21:88" x14ac:dyDescent="0.25"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</row>
    <row r="385" spans="21:88" x14ac:dyDescent="0.25"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</row>
    <row r="386" spans="21:88" x14ac:dyDescent="0.25"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</row>
    <row r="387" spans="21:88" x14ac:dyDescent="0.25"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</row>
    <row r="388" spans="21:88" x14ac:dyDescent="0.25"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</row>
    <row r="389" spans="21:88" x14ac:dyDescent="0.25"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</row>
    <row r="390" spans="21:88" x14ac:dyDescent="0.25"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</row>
    <row r="391" spans="21:88" x14ac:dyDescent="0.25"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</row>
    <row r="392" spans="21:88" x14ac:dyDescent="0.25"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</row>
    <row r="393" spans="21:88" x14ac:dyDescent="0.25"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</row>
    <row r="394" spans="21:88" x14ac:dyDescent="0.25"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</row>
    <row r="395" spans="21:88" x14ac:dyDescent="0.25"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</row>
    <row r="396" spans="21:88" x14ac:dyDescent="0.25"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</row>
    <row r="397" spans="21:88" x14ac:dyDescent="0.25"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</row>
    <row r="398" spans="21:88" x14ac:dyDescent="0.25"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</row>
    <row r="399" spans="21:88" x14ac:dyDescent="0.25"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</row>
    <row r="400" spans="21:88" x14ac:dyDescent="0.25"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</row>
    <row r="401" spans="21:88" x14ac:dyDescent="0.25"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</row>
    <row r="402" spans="21:88" x14ac:dyDescent="0.25"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</row>
    <row r="403" spans="21:88" x14ac:dyDescent="0.25"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</row>
    <row r="404" spans="21:88" x14ac:dyDescent="0.25"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</row>
    <row r="405" spans="21:88" x14ac:dyDescent="0.25"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</row>
    <row r="406" spans="21:88" x14ac:dyDescent="0.25"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</row>
    <row r="407" spans="21:88" x14ac:dyDescent="0.25"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</row>
    <row r="408" spans="21:88" x14ac:dyDescent="0.25"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</row>
    <row r="409" spans="21:88" x14ac:dyDescent="0.25"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</row>
    <row r="410" spans="21:88" x14ac:dyDescent="0.25"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</row>
    <row r="411" spans="21:88" x14ac:dyDescent="0.25"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</row>
    <row r="412" spans="21:88" x14ac:dyDescent="0.25"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</row>
    <row r="413" spans="21:88" x14ac:dyDescent="0.25"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</row>
    <row r="414" spans="21:88" x14ac:dyDescent="0.25"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</row>
    <row r="415" spans="21:88" x14ac:dyDescent="0.25"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</row>
    <row r="416" spans="21:88" x14ac:dyDescent="0.25"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</row>
    <row r="417" spans="21:88" x14ac:dyDescent="0.25"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</row>
    <row r="418" spans="21:88" x14ac:dyDescent="0.25"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</row>
    <row r="419" spans="21:88" x14ac:dyDescent="0.25"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</row>
    <row r="420" spans="21:88" x14ac:dyDescent="0.25"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</row>
    <row r="421" spans="21:88" x14ac:dyDescent="0.25"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</row>
    <row r="422" spans="21:88" x14ac:dyDescent="0.25"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</row>
    <row r="423" spans="21:88" x14ac:dyDescent="0.25"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</row>
    <row r="424" spans="21:88" x14ac:dyDescent="0.25"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</row>
    <row r="425" spans="21:88" x14ac:dyDescent="0.25"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</row>
    <row r="426" spans="21:88" x14ac:dyDescent="0.25"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</row>
    <row r="427" spans="21:88" x14ac:dyDescent="0.25"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</row>
    <row r="428" spans="21:88" x14ac:dyDescent="0.25"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</row>
    <row r="429" spans="21:88" x14ac:dyDescent="0.25"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</row>
    <row r="430" spans="21:88" x14ac:dyDescent="0.25"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</row>
    <row r="431" spans="21:88" x14ac:dyDescent="0.25"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</row>
    <row r="432" spans="21:88" x14ac:dyDescent="0.25"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</row>
    <row r="433" spans="21:88" x14ac:dyDescent="0.25"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</row>
    <row r="434" spans="21:88" x14ac:dyDescent="0.25"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</row>
    <row r="435" spans="21:88" x14ac:dyDescent="0.25"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</row>
    <row r="436" spans="21:88" x14ac:dyDescent="0.25"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</row>
    <row r="437" spans="21:88" x14ac:dyDescent="0.25"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</row>
    <row r="438" spans="21:88" x14ac:dyDescent="0.25"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</row>
    <row r="439" spans="21:88" x14ac:dyDescent="0.25"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</row>
    <row r="440" spans="21:88" x14ac:dyDescent="0.25"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</row>
    <row r="441" spans="21:88" x14ac:dyDescent="0.25"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</row>
    <row r="442" spans="21:88" x14ac:dyDescent="0.25"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</row>
    <row r="443" spans="21:88" x14ac:dyDescent="0.25"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</row>
    <row r="444" spans="21:88" x14ac:dyDescent="0.25"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</row>
    <row r="445" spans="21:88" x14ac:dyDescent="0.25"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</row>
    <row r="446" spans="21:88" x14ac:dyDescent="0.25"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</row>
    <row r="447" spans="21:88" x14ac:dyDescent="0.25"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</row>
    <row r="448" spans="21:88" x14ac:dyDescent="0.25"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</row>
    <row r="449" spans="21:88" x14ac:dyDescent="0.25"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</row>
    <row r="450" spans="21:88" x14ac:dyDescent="0.25"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</row>
    <row r="451" spans="21:88" x14ac:dyDescent="0.25"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</row>
    <row r="452" spans="21:88" x14ac:dyDescent="0.25"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</row>
    <row r="453" spans="21:88" x14ac:dyDescent="0.25"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</row>
    <row r="454" spans="21:88" x14ac:dyDescent="0.25"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</row>
    <row r="455" spans="21:88" x14ac:dyDescent="0.25"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</row>
    <row r="456" spans="21:88" x14ac:dyDescent="0.25"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</row>
    <row r="457" spans="21:88" x14ac:dyDescent="0.25"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</row>
    <row r="458" spans="21:88" x14ac:dyDescent="0.25"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</row>
    <row r="459" spans="21:88" x14ac:dyDescent="0.25"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</row>
    <row r="460" spans="21:88" x14ac:dyDescent="0.25"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</row>
    <row r="461" spans="21:88" x14ac:dyDescent="0.25"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</row>
    <row r="462" spans="21:88" x14ac:dyDescent="0.25"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</row>
    <row r="463" spans="21:88" x14ac:dyDescent="0.25"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</row>
    <row r="464" spans="21:88" x14ac:dyDescent="0.25"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</row>
    <row r="465" spans="21:88" x14ac:dyDescent="0.25"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</row>
    <row r="466" spans="21:88" x14ac:dyDescent="0.25"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</row>
    <row r="467" spans="21:88" x14ac:dyDescent="0.25"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</row>
    <row r="468" spans="21:88" x14ac:dyDescent="0.25"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</row>
    <row r="469" spans="21:88" x14ac:dyDescent="0.25"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</row>
    <row r="470" spans="21:88" x14ac:dyDescent="0.25"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</row>
    <row r="471" spans="21:88" x14ac:dyDescent="0.25"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</row>
    <row r="472" spans="21:88" x14ac:dyDescent="0.25"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</row>
    <row r="473" spans="21:88" x14ac:dyDescent="0.25"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</row>
    <row r="474" spans="21:88" x14ac:dyDescent="0.25"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</row>
    <row r="475" spans="21:88" x14ac:dyDescent="0.25"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</row>
    <row r="476" spans="21:88" x14ac:dyDescent="0.25"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</row>
    <row r="477" spans="21:88" x14ac:dyDescent="0.25"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</row>
    <row r="478" spans="21:88" x14ac:dyDescent="0.25"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</row>
    <row r="479" spans="21:88" x14ac:dyDescent="0.25"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</row>
    <row r="480" spans="21:88" x14ac:dyDescent="0.25"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</row>
    <row r="481" spans="21:88" x14ac:dyDescent="0.25"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</row>
    <row r="482" spans="21:88" x14ac:dyDescent="0.25"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</row>
    <row r="483" spans="21:88" x14ac:dyDescent="0.25"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</row>
    <row r="484" spans="21:88" x14ac:dyDescent="0.25"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</row>
    <row r="485" spans="21:88" x14ac:dyDescent="0.25"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</row>
    <row r="486" spans="21:88" x14ac:dyDescent="0.25"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</row>
    <row r="487" spans="21:88" x14ac:dyDescent="0.25"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</row>
    <row r="488" spans="21:88" x14ac:dyDescent="0.25"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</row>
    <row r="489" spans="21:88" x14ac:dyDescent="0.25"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</row>
    <row r="490" spans="21:88" x14ac:dyDescent="0.25"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</row>
    <row r="491" spans="21:88" x14ac:dyDescent="0.25"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</row>
    <row r="492" spans="21:88" x14ac:dyDescent="0.25"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</row>
    <row r="493" spans="21:88" x14ac:dyDescent="0.25"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</row>
    <row r="494" spans="21:88" x14ac:dyDescent="0.25"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</row>
    <row r="495" spans="21:88" x14ac:dyDescent="0.25"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</row>
    <row r="496" spans="21:88" x14ac:dyDescent="0.25"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</row>
    <row r="497" spans="21:88" x14ac:dyDescent="0.25"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</row>
    <row r="498" spans="21:88" x14ac:dyDescent="0.25"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</row>
    <row r="499" spans="21:88" x14ac:dyDescent="0.25"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</row>
    <row r="500" spans="21:88" x14ac:dyDescent="0.25"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</row>
    <row r="501" spans="21:88" x14ac:dyDescent="0.25"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</row>
    <row r="502" spans="21:88" x14ac:dyDescent="0.25"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</row>
    <row r="503" spans="21:88" x14ac:dyDescent="0.25"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</row>
    <row r="504" spans="21:88" x14ac:dyDescent="0.25"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</row>
    <row r="505" spans="21:88" x14ac:dyDescent="0.25"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</row>
    <row r="506" spans="21:88" x14ac:dyDescent="0.25"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</row>
    <row r="507" spans="21:88" x14ac:dyDescent="0.25"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</row>
    <row r="508" spans="21:88" x14ac:dyDescent="0.25"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</row>
    <row r="509" spans="21:88" x14ac:dyDescent="0.25"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</row>
    <row r="510" spans="21:88" x14ac:dyDescent="0.25"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</row>
    <row r="511" spans="21:88" x14ac:dyDescent="0.25"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</row>
    <row r="512" spans="21:88" x14ac:dyDescent="0.25"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</row>
    <row r="513" spans="21:88" x14ac:dyDescent="0.25"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</row>
    <row r="514" spans="21:88" x14ac:dyDescent="0.25"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</row>
    <row r="515" spans="21:88" x14ac:dyDescent="0.25"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</row>
    <row r="516" spans="21:88" x14ac:dyDescent="0.25"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</row>
    <row r="517" spans="21:88" x14ac:dyDescent="0.25"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</row>
    <row r="518" spans="21:88" x14ac:dyDescent="0.25"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</row>
    <row r="519" spans="21:88" x14ac:dyDescent="0.25"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</row>
    <row r="520" spans="21:88" x14ac:dyDescent="0.25"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</row>
    <row r="521" spans="21:88" x14ac:dyDescent="0.25"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</row>
    <row r="522" spans="21:88" x14ac:dyDescent="0.25"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</row>
    <row r="523" spans="21:88" x14ac:dyDescent="0.25"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</row>
    <row r="524" spans="21:88" x14ac:dyDescent="0.25"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</row>
    <row r="525" spans="21:88" x14ac:dyDescent="0.25"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</row>
    <row r="526" spans="21:88" x14ac:dyDescent="0.25"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</row>
    <row r="527" spans="21:88" x14ac:dyDescent="0.25"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</row>
    <row r="528" spans="21:88" x14ac:dyDescent="0.25"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</row>
    <row r="529" spans="21:88" x14ac:dyDescent="0.25"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</row>
    <row r="530" spans="21:88" x14ac:dyDescent="0.25"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</row>
    <row r="531" spans="21:88" x14ac:dyDescent="0.25"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</row>
    <row r="532" spans="21:88" x14ac:dyDescent="0.25"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</row>
    <row r="533" spans="21:88" x14ac:dyDescent="0.25"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</row>
    <row r="534" spans="21:88" x14ac:dyDescent="0.25"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</row>
    <row r="535" spans="21:88" x14ac:dyDescent="0.25"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</row>
    <row r="536" spans="21:88" x14ac:dyDescent="0.25"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</row>
    <row r="537" spans="21:88" x14ac:dyDescent="0.25"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</row>
    <row r="538" spans="21:88" x14ac:dyDescent="0.25"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</row>
    <row r="539" spans="21:88" x14ac:dyDescent="0.25"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</row>
    <row r="540" spans="21:88" x14ac:dyDescent="0.25"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</row>
    <row r="541" spans="21:88" x14ac:dyDescent="0.25"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</row>
    <row r="542" spans="21:88" x14ac:dyDescent="0.25"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</row>
    <row r="543" spans="21:88" x14ac:dyDescent="0.25"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</row>
    <row r="544" spans="21:88" x14ac:dyDescent="0.25"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</row>
    <row r="545" spans="21:88" x14ac:dyDescent="0.25"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</row>
    <row r="546" spans="21:88" x14ac:dyDescent="0.25"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</row>
    <row r="547" spans="21:88" x14ac:dyDescent="0.25"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</row>
    <row r="548" spans="21:88" x14ac:dyDescent="0.25"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</row>
    <row r="549" spans="21:88" x14ac:dyDescent="0.25"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</row>
    <row r="550" spans="21:88" x14ac:dyDescent="0.25"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</row>
    <row r="551" spans="21:88" x14ac:dyDescent="0.25"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</row>
    <row r="552" spans="21:88" x14ac:dyDescent="0.25"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</row>
    <row r="553" spans="21:88" x14ac:dyDescent="0.25"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</row>
    <row r="554" spans="21:88" x14ac:dyDescent="0.25"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</row>
    <row r="555" spans="21:88" x14ac:dyDescent="0.25"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</row>
    <row r="556" spans="21:88" x14ac:dyDescent="0.25"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</row>
    <row r="557" spans="21:88" x14ac:dyDescent="0.25"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</row>
    <row r="558" spans="21:88" x14ac:dyDescent="0.25"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</row>
    <row r="559" spans="21:88" x14ac:dyDescent="0.25"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</row>
    <row r="560" spans="21:88" x14ac:dyDescent="0.25"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</row>
    <row r="561" spans="21:88" x14ac:dyDescent="0.25"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</row>
    <row r="562" spans="21:88" x14ac:dyDescent="0.25"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</row>
    <row r="563" spans="21:88" x14ac:dyDescent="0.25"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</row>
    <row r="564" spans="21:88" x14ac:dyDescent="0.25"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</row>
    <row r="565" spans="21:88" x14ac:dyDescent="0.25"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</row>
    <row r="566" spans="21:88" x14ac:dyDescent="0.25"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</row>
    <row r="567" spans="21:88" x14ac:dyDescent="0.25"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</row>
    <row r="568" spans="21:88" x14ac:dyDescent="0.25"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</row>
    <row r="569" spans="21:88" x14ac:dyDescent="0.25"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</row>
    <row r="570" spans="21:88" x14ac:dyDescent="0.25"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</row>
    <row r="571" spans="21:88" x14ac:dyDescent="0.25"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</row>
    <row r="572" spans="21:88" x14ac:dyDescent="0.25"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</row>
    <row r="573" spans="21:88" x14ac:dyDescent="0.25"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</row>
    <row r="574" spans="21:88" x14ac:dyDescent="0.25"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</row>
    <row r="575" spans="21:88" x14ac:dyDescent="0.25"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</row>
    <row r="576" spans="21:88" x14ac:dyDescent="0.25"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</row>
    <row r="577" spans="21:88" x14ac:dyDescent="0.25"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</row>
    <row r="578" spans="21:88" x14ac:dyDescent="0.25"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</row>
    <row r="579" spans="21:88" x14ac:dyDescent="0.25"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</row>
    <row r="580" spans="21:88" x14ac:dyDescent="0.25"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</row>
    <row r="581" spans="21:88" x14ac:dyDescent="0.25"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</row>
    <row r="582" spans="21:88" x14ac:dyDescent="0.25"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</row>
    <row r="583" spans="21:88" x14ac:dyDescent="0.25"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</row>
    <row r="584" spans="21:88" x14ac:dyDescent="0.25"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</row>
    <row r="585" spans="21:88" x14ac:dyDescent="0.25"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</row>
    <row r="586" spans="21:88" x14ac:dyDescent="0.25"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</row>
    <row r="587" spans="21:88" x14ac:dyDescent="0.25"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</row>
    <row r="588" spans="21:88" x14ac:dyDescent="0.25"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</row>
    <row r="589" spans="21:88" x14ac:dyDescent="0.25"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</row>
    <row r="590" spans="21:88" x14ac:dyDescent="0.25"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</row>
    <row r="591" spans="21:88" x14ac:dyDescent="0.25"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</row>
    <row r="592" spans="21:88" x14ac:dyDescent="0.25"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</row>
    <row r="593" spans="21:88" x14ac:dyDescent="0.25"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</row>
    <row r="594" spans="21:88" x14ac:dyDescent="0.25"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</row>
    <row r="595" spans="21:88" x14ac:dyDescent="0.25"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</row>
    <row r="596" spans="21:88" x14ac:dyDescent="0.25"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</row>
    <row r="597" spans="21:88" x14ac:dyDescent="0.25"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</row>
    <row r="598" spans="21:88" x14ac:dyDescent="0.25"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</row>
    <row r="599" spans="21:88" x14ac:dyDescent="0.25"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</row>
    <row r="600" spans="21:88" x14ac:dyDescent="0.25"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</row>
    <row r="601" spans="21:88" x14ac:dyDescent="0.25"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</row>
    <row r="602" spans="21:88" x14ac:dyDescent="0.25"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</row>
    <row r="603" spans="21:88" x14ac:dyDescent="0.25"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</row>
    <row r="604" spans="21:88" x14ac:dyDescent="0.25"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</row>
    <row r="605" spans="21:88" x14ac:dyDescent="0.25"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</row>
    <row r="606" spans="21:88" x14ac:dyDescent="0.25"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</row>
    <row r="607" spans="21:88" x14ac:dyDescent="0.25"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</row>
    <row r="608" spans="21:88" x14ac:dyDescent="0.25"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</row>
    <row r="609" spans="21:88" x14ac:dyDescent="0.25"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</row>
    <row r="610" spans="21:88" x14ac:dyDescent="0.25"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</row>
    <row r="611" spans="21:88" x14ac:dyDescent="0.25"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</row>
    <row r="612" spans="21:88" x14ac:dyDescent="0.25"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</row>
    <row r="613" spans="21:88" x14ac:dyDescent="0.25"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</row>
    <row r="614" spans="21:88" x14ac:dyDescent="0.25"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</row>
    <row r="615" spans="21:88" x14ac:dyDescent="0.25"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</row>
    <row r="616" spans="21:88" x14ac:dyDescent="0.25"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</row>
    <row r="617" spans="21:88" x14ac:dyDescent="0.25"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</row>
    <row r="618" spans="21:88" x14ac:dyDescent="0.25"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</row>
    <row r="619" spans="21:88" x14ac:dyDescent="0.25"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</row>
    <row r="620" spans="21:88" x14ac:dyDescent="0.25"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</row>
    <row r="621" spans="21:88" x14ac:dyDescent="0.25"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</row>
    <row r="622" spans="21:88" x14ac:dyDescent="0.25"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</row>
    <row r="623" spans="21:88" x14ac:dyDescent="0.25"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</row>
    <row r="624" spans="21:88" x14ac:dyDescent="0.25"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</row>
    <row r="625" spans="21:88" x14ac:dyDescent="0.25"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</row>
    <row r="626" spans="21:88" x14ac:dyDescent="0.25"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</row>
    <row r="627" spans="21:88" x14ac:dyDescent="0.25"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</row>
    <row r="628" spans="21:88" x14ac:dyDescent="0.25"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</row>
    <row r="629" spans="21:88" x14ac:dyDescent="0.25"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</row>
    <row r="630" spans="21:88" x14ac:dyDescent="0.25"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</row>
    <row r="631" spans="21:88" x14ac:dyDescent="0.25"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</row>
    <row r="632" spans="21:88" x14ac:dyDescent="0.25"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</row>
    <row r="633" spans="21:88" x14ac:dyDescent="0.25"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</row>
    <row r="634" spans="21:88" x14ac:dyDescent="0.25"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</row>
    <row r="635" spans="21:88" x14ac:dyDescent="0.25"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</row>
    <row r="636" spans="21:88" x14ac:dyDescent="0.25"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</row>
    <row r="637" spans="21:88" x14ac:dyDescent="0.25"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</row>
    <row r="638" spans="21:88" x14ac:dyDescent="0.25"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</row>
    <row r="639" spans="21:88" x14ac:dyDescent="0.25"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</row>
    <row r="640" spans="21:88" x14ac:dyDescent="0.25"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</row>
    <row r="641" spans="21:88" x14ac:dyDescent="0.25"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</row>
    <row r="642" spans="21:88" x14ac:dyDescent="0.25"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</row>
    <row r="643" spans="21:88" x14ac:dyDescent="0.25"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</row>
    <row r="644" spans="21:88" x14ac:dyDescent="0.25"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</row>
    <row r="645" spans="21:88" x14ac:dyDescent="0.25"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</row>
    <row r="646" spans="21:88" x14ac:dyDescent="0.25"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</row>
    <row r="647" spans="21:88" x14ac:dyDescent="0.25"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</row>
    <row r="648" spans="21:88" x14ac:dyDescent="0.25"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</row>
    <row r="649" spans="21:88" x14ac:dyDescent="0.25"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</row>
    <row r="650" spans="21:88" x14ac:dyDescent="0.25"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</row>
    <row r="651" spans="21:88" x14ac:dyDescent="0.25"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</row>
    <row r="652" spans="21:88" x14ac:dyDescent="0.25"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</row>
    <row r="653" spans="21:88" x14ac:dyDescent="0.25"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</row>
    <row r="654" spans="21:88" x14ac:dyDescent="0.25"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</row>
    <row r="655" spans="21:88" x14ac:dyDescent="0.25"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</row>
    <row r="656" spans="21:88" x14ac:dyDescent="0.25"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</row>
    <row r="657" spans="21:88" x14ac:dyDescent="0.25"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</row>
    <row r="658" spans="21:88" x14ac:dyDescent="0.25"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</row>
    <row r="659" spans="21:88" x14ac:dyDescent="0.25"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</row>
    <row r="660" spans="21:88" x14ac:dyDescent="0.25"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</row>
    <row r="661" spans="21:88" x14ac:dyDescent="0.25"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</row>
    <row r="662" spans="21:88" x14ac:dyDescent="0.25"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</row>
    <row r="663" spans="21:88" x14ac:dyDescent="0.25"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</row>
    <row r="664" spans="21:88" x14ac:dyDescent="0.25"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</row>
    <row r="665" spans="21:88" x14ac:dyDescent="0.25"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</row>
    <row r="666" spans="21:88" x14ac:dyDescent="0.25"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</row>
    <row r="667" spans="21:88" x14ac:dyDescent="0.25"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</row>
    <row r="668" spans="21:88" x14ac:dyDescent="0.25"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</row>
    <row r="669" spans="21:88" x14ac:dyDescent="0.25"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</row>
    <row r="670" spans="21:88" x14ac:dyDescent="0.25"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</row>
    <row r="671" spans="21:88" x14ac:dyDescent="0.25"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</row>
    <row r="672" spans="21:88" x14ac:dyDescent="0.25"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</row>
    <row r="673" spans="21:88" x14ac:dyDescent="0.25"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</row>
    <row r="674" spans="21:88" x14ac:dyDescent="0.25"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</row>
    <row r="675" spans="21:88" x14ac:dyDescent="0.25"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</row>
    <row r="676" spans="21:88" x14ac:dyDescent="0.25"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</row>
    <row r="677" spans="21:88" x14ac:dyDescent="0.25"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</row>
    <row r="678" spans="21:88" x14ac:dyDescent="0.25"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</row>
    <row r="679" spans="21:88" x14ac:dyDescent="0.25"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</row>
    <row r="680" spans="21:88" x14ac:dyDescent="0.25"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</row>
    <row r="681" spans="21:88" x14ac:dyDescent="0.25"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</row>
    <row r="682" spans="21:88" x14ac:dyDescent="0.25"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</row>
    <row r="683" spans="21:88" x14ac:dyDescent="0.25"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</row>
    <row r="684" spans="21:88" x14ac:dyDescent="0.25"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</row>
    <row r="685" spans="21:88" x14ac:dyDescent="0.25"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</row>
    <row r="686" spans="21:88" x14ac:dyDescent="0.25"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</row>
    <row r="687" spans="21:88" x14ac:dyDescent="0.25"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</row>
    <row r="688" spans="21:88" x14ac:dyDescent="0.25"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</row>
    <row r="689" spans="21:88" x14ac:dyDescent="0.25"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</row>
    <row r="690" spans="21:88" x14ac:dyDescent="0.25"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</row>
    <row r="691" spans="21:88" x14ac:dyDescent="0.25"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</row>
    <row r="692" spans="21:88" x14ac:dyDescent="0.25"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</row>
    <row r="693" spans="21:88" x14ac:dyDescent="0.25"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</row>
    <row r="694" spans="21:88" x14ac:dyDescent="0.25"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</row>
    <row r="695" spans="21:88" x14ac:dyDescent="0.25"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</row>
    <row r="696" spans="21:88" x14ac:dyDescent="0.25"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</row>
    <row r="697" spans="21:88" x14ac:dyDescent="0.25"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</row>
    <row r="698" spans="21:88" x14ac:dyDescent="0.25"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</row>
    <row r="699" spans="21:88" x14ac:dyDescent="0.25"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</row>
    <row r="700" spans="21:88" x14ac:dyDescent="0.25"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</row>
    <row r="701" spans="21:88" x14ac:dyDescent="0.25"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</row>
    <row r="702" spans="21:88" x14ac:dyDescent="0.25"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</row>
    <row r="703" spans="21:88" x14ac:dyDescent="0.25"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</row>
    <row r="704" spans="21:88" x14ac:dyDescent="0.25"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</row>
    <row r="705" spans="21:88" x14ac:dyDescent="0.25"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</row>
    <row r="706" spans="21:88" x14ac:dyDescent="0.25"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</row>
    <row r="707" spans="21:88" x14ac:dyDescent="0.25"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</row>
    <row r="708" spans="21:88" x14ac:dyDescent="0.25"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</row>
    <row r="709" spans="21:88" x14ac:dyDescent="0.25"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</row>
    <row r="710" spans="21:88" x14ac:dyDescent="0.25"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</row>
    <row r="711" spans="21:88" x14ac:dyDescent="0.25"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</row>
    <row r="712" spans="21:88" x14ac:dyDescent="0.25"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</row>
    <row r="713" spans="21:88" x14ac:dyDescent="0.25"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</row>
    <row r="714" spans="21:88" x14ac:dyDescent="0.25"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</row>
    <row r="715" spans="21:88" x14ac:dyDescent="0.25"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</row>
    <row r="716" spans="21:88" x14ac:dyDescent="0.25"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</row>
    <row r="717" spans="21:88" x14ac:dyDescent="0.25"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</row>
    <row r="718" spans="21:88" x14ac:dyDescent="0.25"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</row>
    <row r="719" spans="21:88" x14ac:dyDescent="0.25"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</row>
    <row r="720" spans="21:88" x14ac:dyDescent="0.25"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</row>
    <row r="721" spans="21:88" x14ac:dyDescent="0.25"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</row>
    <row r="722" spans="21:88" x14ac:dyDescent="0.25"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</row>
    <row r="723" spans="21:88" x14ac:dyDescent="0.25"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</row>
    <row r="724" spans="21:88" x14ac:dyDescent="0.25"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</row>
    <row r="725" spans="21:88" x14ac:dyDescent="0.25"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</row>
    <row r="726" spans="21:88" x14ac:dyDescent="0.25"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</row>
    <row r="727" spans="21:88" x14ac:dyDescent="0.25"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</row>
    <row r="728" spans="21:88" x14ac:dyDescent="0.25"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</row>
    <row r="729" spans="21:88" x14ac:dyDescent="0.25"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</row>
    <row r="730" spans="21:88" x14ac:dyDescent="0.25"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</row>
    <row r="731" spans="21:88" x14ac:dyDescent="0.25"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</row>
    <row r="732" spans="21:88" x14ac:dyDescent="0.25"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</row>
    <row r="733" spans="21:88" x14ac:dyDescent="0.25"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</row>
    <row r="734" spans="21:88" x14ac:dyDescent="0.25"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</row>
    <row r="735" spans="21:88" x14ac:dyDescent="0.25"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</row>
    <row r="736" spans="21:88" x14ac:dyDescent="0.25"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</row>
    <row r="737" spans="21:88" x14ac:dyDescent="0.25"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</row>
    <row r="738" spans="21:88" x14ac:dyDescent="0.25"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</row>
    <row r="739" spans="21:88" x14ac:dyDescent="0.25"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</row>
    <row r="740" spans="21:88" x14ac:dyDescent="0.25"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</row>
    <row r="741" spans="21:88" x14ac:dyDescent="0.25"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</row>
    <row r="742" spans="21:88" x14ac:dyDescent="0.25"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</row>
    <row r="743" spans="21:88" x14ac:dyDescent="0.25"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</row>
    <row r="744" spans="21:88" x14ac:dyDescent="0.25"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</row>
    <row r="745" spans="21:88" x14ac:dyDescent="0.25"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</row>
    <row r="746" spans="21:88" x14ac:dyDescent="0.25"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</row>
    <row r="747" spans="21:88" x14ac:dyDescent="0.25"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</row>
    <row r="748" spans="21:88" x14ac:dyDescent="0.25"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</row>
    <row r="749" spans="21:88" x14ac:dyDescent="0.25"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</row>
    <row r="750" spans="21:88" x14ac:dyDescent="0.25"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</row>
    <row r="751" spans="21:88" x14ac:dyDescent="0.25"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</row>
    <row r="752" spans="21:88" x14ac:dyDescent="0.25"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</row>
    <row r="753" spans="21:88" x14ac:dyDescent="0.25"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</row>
    <row r="754" spans="21:88" x14ac:dyDescent="0.25"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</row>
    <row r="755" spans="21:88" x14ac:dyDescent="0.25"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</row>
    <row r="756" spans="21:88" x14ac:dyDescent="0.25"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</row>
    <row r="757" spans="21:88" x14ac:dyDescent="0.25"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</row>
    <row r="758" spans="21:88" x14ac:dyDescent="0.25"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</row>
    <row r="759" spans="21:88" x14ac:dyDescent="0.25"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</row>
    <row r="760" spans="21:88" x14ac:dyDescent="0.25"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</row>
    <row r="761" spans="21:88" x14ac:dyDescent="0.25"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</row>
    <row r="762" spans="21:88" x14ac:dyDescent="0.25"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</row>
    <row r="763" spans="21:88" x14ac:dyDescent="0.25"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</row>
    <row r="764" spans="21:88" x14ac:dyDescent="0.25"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</row>
    <row r="765" spans="21:88" x14ac:dyDescent="0.25"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</row>
    <row r="766" spans="21:88" x14ac:dyDescent="0.25"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</row>
    <row r="767" spans="21:88" x14ac:dyDescent="0.25"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</row>
    <row r="768" spans="21:88" x14ac:dyDescent="0.25"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</row>
    <row r="769" spans="21:88" x14ac:dyDescent="0.25"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</row>
    <row r="770" spans="21:88" x14ac:dyDescent="0.25"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</row>
    <row r="771" spans="21:88" x14ac:dyDescent="0.25"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</row>
    <row r="772" spans="21:88" x14ac:dyDescent="0.25"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</row>
    <row r="773" spans="21:88" x14ac:dyDescent="0.25"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</row>
    <row r="774" spans="21:88" x14ac:dyDescent="0.25"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</row>
    <row r="775" spans="21:88" x14ac:dyDescent="0.25"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</row>
    <row r="776" spans="21:88" x14ac:dyDescent="0.25"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</row>
  </sheetData>
  <sheetProtection algorithmName="SHA-512" hashValue="0aS9cDSaEw2rH3M624114u9LsI5G5PgvmDbRxc+BG7zPMbpmg7O5ZTFXIKuauOq46qFj5RuLAL+dDibpatGCjQ==" saltValue="35UT8PICeWfSOFl/q7WzsA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drjva</dc:creator>
  <cp:lastModifiedBy>drjva</cp:lastModifiedBy>
  <dcterms:created xsi:type="dcterms:W3CDTF">2019-03-05T19:39:18Z</dcterms:created>
  <dcterms:modified xsi:type="dcterms:W3CDTF">2019-03-06T23:12:08Z</dcterms:modified>
</cp:coreProperties>
</file>