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log 2020-2\xls\"/>
    </mc:Choice>
  </mc:AlternateContent>
  <xr:revisionPtr revIDLastSave="0" documentId="8_{1F7CF5EA-9F9C-41DD-A587-5B953C4BEFC6}" xr6:coauthVersionLast="45" xr6:coauthVersionMax="45" xr10:uidLastSave="{00000000-0000-0000-0000-000000000000}"/>
  <bookViews>
    <workbookView xWindow="-120" yWindow="-120" windowWidth="38640" windowHeight="15990" xr2:uid="{F66F4B0C-D627-4FBC-A99B-1709F899F8EA}"/>
  </bookViews>
  <sheets>
    <sheet name="Densidad mezclas NaCl y agu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3" l="1"/>
  <c r="C18" i="3"/>
  <c r="B22" i="3" s="1"/>
  <c r="C22" i="3" s="1"/>
  <c r="D22" i="3" l="1"/>
  <c r="E22" i="3" s="1"/>
</calcChain>
</file>

<file path=xl/sharedStrings.xml><?xml version="1.0" encoding="utf-8"?>
<sst xmlns="http://schemas.openxmlformats.org/spreadsheetml/2006/main" count="19" uniqueCount="17">
  <si>
    <t>Insertar en las celdas de color amarilo los valores correspondientes, los resultados se encuentran en las celdas de color verde</t>
  </si>
  <si>
    <t>g/L</t>
  </si>
  <si>
    <t>g</t>
  </si>
  <si>
    <t>Modelo para densidad del agua</t>
  </si>
  <si>
    <t>Obtención de densidad de mezclas de NaCl en Agua como función de Temperatura</t>
  </si>
  <si>
    <t>g/mL</t>
  </si>
  <si>
    <t>mL</t>
  </si>
  <si>
    <r>
      <t>V</t>
    </r>
    <r>
      <rPr>
        <b/>
        <vertAlign val="subscript"/>
        <sz val="12"/>
        <color theme="1"/>
        <rFont val="Calibri"/>
        <family val="2"/>
        <scheme val="minor"/>
      </rPr>
      <t>salt</t>
    </r>
  </si>
  <si>
    <r>
      <t xml:space="preserve">V </t>
    </r>
    <r>
      <rPr>
        <b/>
        <vertAlign val="subscript"/>
        <sz val="12"/>
        <color theme="1"/>
        <rFont val="Calibri"/>
        <family val="2"/>
        <scheme val="minor"/>
      </rPr>
      <t>H2O</t>
    </r>
  </si>
  <si>
    <r>
      <rPr>
        <b/>
        <i/>
        <sz val="12"/>
        <color theme="1"/>
        <rFont val="Calibri"/>
        <family val="2"/>
        <scheme val="minor"/>
      </rPr>
      <t>m</t>
    </r>
    <r>
      <rPr>
        <b/>
        <sz val="12"/>
        <color theme="1"/>
        <rFont val="Calibri"/>
        <family val="2"/>
        <scheme val="minor"/>
      </rPr>
      <t xml:space="preserve"> H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0 </t>
    </r>
  </si>
  <si>
    <r>
      <rPr>
        <b/>
        <sz val="12"/>
        <color theme="1"/>
        <rFont val="Symbol"/>
        <family val="1"/>
        <charset val="2"/>
      </rPr>
      <t xml:space="preserve">r </t>
    </r>
    <r>
      <rPr>
        <b/>
        <sz val="12"/>
        <color theme="1"/>
        <rFont val="Calibri"/>
        <family val="2"/>
        <scheme val="minor"/>
      </rPr>
      <t>dispersion o disolución</t>
    </r>
  </si>
  <si>
    <t xml:space="preserve">Concentración (c) </t>
  </si>
  <si>
    <r>
      <rPr>
        <b/>
        <sz val="12"/>
        <color theme="1"/>
        <rFont val="Symbol"/>
        <family val="1"/>
        <charset val="2"/>
      </rPr>
      <t>r</t>
    </r>
    <r>
      <rPr>
        <b/>
        <sz val="12"/>
        <color theme="1"/>
        <rFont val="Calibri"/>
        <family val="2"/>
        <scheme val="minor"/>
      </rPr>
      <t xml:space="preserve"> efectiva</t>
    </r>
  </si>
  <si>
    <t xml:space="preserve">       Dr. Juan Carlos Vázquez Lira 2020                                           Con apoyo del programa DGAPA-UNAM-PAPIME PE-200419</t>
  </si>
  <si>
    <t>Modelo para densidad efectiva del NaCl</t>
  </si>
  <si>
    <t>T (°C)</t>
  </si>
  <si>
    <r>
      <t xml:space="preserve">r </t>
    </r>
    <r>
      <rPr>
        <b/>
        <sz val="12"/>
        <color theme="1"/>
        <rFont val="Calibri"/>
        <family val="2"/>
        <scheme val="minor"/>
      </rPr>
      <t>(g/mL)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</si>
</sst>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1"/>
      <charset val="2"/>
      <scheme val="minor"/>
    </font>
    <font>
      <b/>
      <sz val="12"/>
      <color theme="1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3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/>
    <xf numFmtId="164" fontId="1" fillId="2" borderId="0" xfId="0" applyNumberFormat="1" applyFont="1" applyFill="1" applyBorder="1" applyAlignment="1" applyProtection="1">
      <alignment horizontal="center"/>
      <protection hidden="1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hidden="1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wrapText="1"/>
    </xf>
    <xf numFmtId="0" fontId="2" fillId="7" borderId="1" xfId="0" applyFont="1" applyFill="1" applyBorder="1" applyAlignment="1" applyProtection="1">
      <alignment horizontal="center"/>
      <protection locked="0"/>
    </xf>
    <xf numFmtId="164" fontId="5" fillId="7" borderId="1" xfId="0" applyNumberFormat="1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164" fontId="2" fillId="5" borderId="8" xfId="0" applyNumberFormat="1" applyFont="1" applyFill="1" applyBorder="1" applyAlignment="1">
      <alignment horizontal="center"/>
    </xf>
    <xf numFmtId="164" fontId="2" fillId="6" borderId="9" xfId="0" applyNumberFormat="1" applyFont="1" applyFill="1" applyBorder="1" applyAlignment="1" applyProtection="1">
      <alignment horizontal="center"/>
      <protection hidden="1"/>
    </xf>
    <xf numFmtId="164" fontId="2" fillId="6" borderId="8" xfId="0" applyNumberFormat="1" applyFont="1" applyFill="1" applyBorder="1" applyAlignment="1" applyProtection="1">
      <alignment horizontal="center"/>
      <protection hidden="1"/>
    </xf>
    <xf numFmtId="164" fontId="2" fillId="6" borderId="10" xfId="0" applyNumberFormat="1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5" fontId="2" fillId="6" borderId="1" xfId="0" applyNumberFormat="1" applyFont="1" applyFill="1" applyBorder="1" applyAlignment="1" applyProtection="1">
      <alignment horizontal="center"/>
      <protection hidden="1"/>
    </xf>
    <xf numFmtId="0" fontId="1" fillId="10" borderId="0" xfId="0" applyFont="1" applyFill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164" fontId="2" fillId="8" borderId="0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5</xdr:row>
      <xdr:rowOff>137310</xdr:rowOff>
    </xdr:from>
    <xdr:to>
      <xdr:col>4</xdr:col>
      <xdr:colOff>441326</xdr:colOff>
      <xdr:row>7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4F7A9B-F29A-49E7-B0BA-B4BC42E7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04850" y="1089810"/>
          <a:ext cx="4422776" cy="26274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133350</xdr:colOff>
      <xdr:row>12</xdr:row>
      <xdr:rowOff>123826</xdr:rowOff>
    </xdr:from>
    <xdr:to>
      <xdr:col>3</xdr:col>
      <xdr:colOff>857250</xdr:colOff>
      <xdr:row>13</xdr:row>
      <xdr:rowOff>169875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BE8185-1084-4918-906C-E2669618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95350" y="2428876"/>
          <a:ext cx="3495675" cy="2365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1095375</xdr:colOff>
      <xdr:row>5</xdr:row>
      <xdr:rowOff>95250</xdr:rowOff>
    </xdr:from>
    <xdr:to>
      <xdr:col>6</xdr:col>
      <xdr:colOff>152399</xdr:colOff>
      <xdr:row>9</xdr:row>
      <xdr:rowOff>169617</xdr:rowOff>
    </xdr:to>
    <xdr:pic>
      <xdr:nvPicPr>
        <xdr:cNvPr id="4" name="Imagen 3" descr="Resultado de imagen para fes zaragoza">
          <a:extLst>
            <a:ext uri="{FF2B5EF4-FFF2-40B4-BE49-F238E27FC236}">
              <a16:creationId xmlns:a16="http://schemas.microsoft.com/office/drawing/2014/main" id="{F10CCAB9-B27D-4A09-B6CA-87DDC50A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1047750"/>
          <a:ext cx="981074" cy="855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8FFD2-2777-45EB-A253-2EB5D83EADC7}">
  <dimension ref="A1:AG247"/>
  <sheetViews>
    <sheetView tabSelected="1" workbookViewId="0">
      <selection activeCell="H17" sqref="H17"/>
    </sheetView>
  </sheetViews>
  <sheetFormatPr baseColWidth="10" defaultRowHeight="15"/>
  <cols>
    <col min="2" max="2" width="21.42578125" customWidth="1"/>
    <col min="3" max="3" width="22" customWidth="1"/>
    <col min="4" max="4" width="17.28515625" customWidth="1"/>
    <col min="5" max="5" width="17.42578125" customWidth="1"/>
  </cols>
  <sheetData>
    <row r="1" spans="1:33" ht="15" customHeight="1">
      <c r="A1" s="3" t="s">
        <v>4</v>
      </c>
      <c r="B1" s="3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 customHeight="1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 customHeight="1">
      <c r="A3" s="4" t="s">
        <v>0</v>
      </c>
      <c r="B3" s="4"/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>
      <c r="A4" s="4"/>
      <c r="B4" s="4"/>
      <c r="C4" s="4"/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>
      <c r="A5" s="1"/>
      <c r="B5" s="29" t="s">
        <v>3</v>
      </c>
      <c r="C5" s="29"/>
      <c r="D5" s="29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>
      <c r="A6" s="1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75">
      <c r="A7" s="1"/>
      <c r="B7" s="1"/>
      <c r="C7" s="5"/>
      <c r="D7" s="6"/>
      <c r="E7" s="5"/>
      <c r="F7" s="5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>
      <c r="A8" s="1"/>
      <c r="C8" s="7"/>
      <c r="D8" s="8"/>
      <c r="E8" s="8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>
      <c r="A9" s="1"/>
      <c r="B9" s="11" t="s">
        <v>15</v>
      </c>
      <c r="C9" s="28" t="s">
        <v>16</v>
      </c>
      <c r="D9" s="8"/>
      <c r="E9" s="2"/>
      <c r="F9" s="2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5.75">
      <c r="A10" s="1"/>
      <c r="B10" s="12">
        <v>25</v>
      </c>
      <c r="C10" s="26">
        <f>(-4.95*10^-6)*$B$10^2+(-7.77*10^-6)*$B$10+1.00034</f>
        <v>0.99705200000000005</v>
      </c>
      <c r="D10" s="2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>
      <c r="A11" s="1"/>
      <c r="B11" s="9"/>
      <c r="C11" s="2"/>
      <c r="D11" s="2"/>
      <c r="E11" s="2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>
      <c r="A12" s="1"/>
      <c r="B12" s="30" t="s">
        <v>14</v>
      </c>
      <c r="C12" s="30"/>
      <c r="D12" s="30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>
      <c r="A13" s="1"/>
      <c r="B13" s="2"/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>
      <c r="A14" s="1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75">
      <c r="A15" s="1"/>
      <c r="B15" s="5"/>
      <c r="C15" s="5"/>
      <c r="D15" s="6"/>
      <c r="E15" s="5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75">
      <c r="A16" s="1"/>
      <c r="B16" s="16" t="s">
        <v>11</v>
      </c>
      <c r="C16" s="17" t="s">
        <v>12</v>
      </c>
      <c r="D16" s="8"/>
      <c r="E16" s="8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>
      <c r="A17" s="1"/>
      <c r="B17" s="18" t="s">
        <v>1</v>
      </c>
      <c r="C17" s="18" t="s">
        <v>5</v>
      </c>
      <c r="D17" s="2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75">
      <c r="A18" s="1"/>
      <c r="B18" s="19">
        <v>9</v>
      </c>
      <c r="C18" s="20">
        <f>(2*10^-6)*B18^2+(-0.0028)*B18+3.4</f>
        <v>3.374962</v>
      </c>
      <c r="D18" s="2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75" thickBot="1">
      <c r="A19" s="1"/>
      <c r="B19" s="10"/>
      <c r="C19" s="2"/>
      <c r="D19" s="2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36.75" customHeight="1" thickTop="1">
      <c r="A20" s="1"/>
      <c r="B20" s="13" t="s">
        <v>7</v>
      </c>
      <c r="C20" s="14" t="s">
        <v>8</v>
      </c>
      <c r="D20" s="14" t="s">
        <v>9</v>
      </c>
      <c r="E20" s="15" t="s">
        <v>10</v>
      </c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6.5" thickBot="1">
      <c r="A21" s="1"/>
      <c r="B21" s="23" t="s">
        <v>6</v>
      </c>
      <c r="C21" s="23" t="s">
        <v>6</v>
      </c>
      <c r="D21" s="24" t="s">
        <v>2</v>
      </c>
      <c r="E21" s="25" t="s">
        <v>5</v>
      </c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6.5" thickTop="1">
      <c r="A22" s="1"/>
      <c r="B22" s="21">
        <f>B18/C18</f>
        <v>2.6666966916960844</v>
      </c>
      <c r="C22" s="20">
        <f>1000-B22</f>
        <v>997.33330330830393</v>
      </c>
      <c r="D22" s="20">
        <f>C22*$C$10</f>
        <v>994.39316473015106</v>
      </c>
      <c r="E22" s="22">
        <f>(D22+B18)/1000</f>
        <v>1.0033931647301511</v>
      </c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>
      <c r="A25" s="27" t="s">
        <v>13</v>
      </c>
      <c r="B25" s="27"/>
      <c r="C25" s="27"/>
      <c r="D25" s="27"/>
      <c r="E25" s="27"/>
      <c r="F25" s="27"/>
      <c r="G25" s="27"/>
      <c r="H25" s="2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>
      <c r="A26" s="27"/>
      <c r="B26" s="27"/>
      <c r="C26" s="27"/>
      <c r="D26" s="27"/>
      <c r="E26" s="27"/>
      <c r="F26" s="27"/>
      <c r="G26" s="27"/>
      <c r="H26" s="2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</sheetData>
  <mergeCells count="5">
    <mergeCell ref="A1:H2"/>
    <mergeCell ref="A3:H4"/>
    <mergeCell ref="B5:D5"/>
    <mergeCell ref="B12:D12"/>
    <mergeCell ref="A25:H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Densidad mezclas NaCl y agua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drjva</dc:creator>
  <cp:lastModifiedBy>drjva</cp:lastModifiedBy>
  <dcterms:created xsi:type="dcterms:W3CDTF">2020-01-28T22:01:44Z</dcterms:created>
  <dcterms:modified xsi:type="dcterms:W3CDTF">2020-02-07T00:19:45Z</dcterms:modified>
</cp:coreProperties>
</file>